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B528939-27F4-4C30-ACF8-F535B133719C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S" sheetId="24" r:id="rId1"/>
    <sheet name="ASESOR LEGAL" sheetId="25" r:id="rId2"/>
    <sheet name="ESP. LEGAL RRHH" sheetId="26" r:id="rId3"/>
    <sheet name="ACTAS Y CERT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25" l="1"/>
  <c r="Q15" i="25" s="1"/>
  <c r="P15" i="25"/>
  <c r="L16" i="25"/>
  <c r="P16" i="25"/>
  <c r="Q16" i="25"/>
  <c r="L25" i="28"/>
  <c r="P25" i="28"/>
  <c r="L26" i="28"/>
  <c r="P26" i="28"/>
  <c r="Q26" i="28"/>
  <c r="L14" i="28"/>
  <c r="L15" i="28"/>
  <c r="L16" i="28"/>
  <c r="L17" i="28"/>
  <c r="L18" i="28"/>
  <c r="L19" i="28"/>
  <c r="L20" i="28"/>
  <c r="L21" i="28"/>
  <c r="L22" i="28"/>
  <c r="L23" i="28"/>
  <c r="L24" i="28"/>
  <c r="L13" i="28"/>
  <c r="P24" i="28"/>
  <c r="Q24" i="28" s="1"/>
  <c r="P23" i="28"/>
  <c r="L13" i="26"/>
  <c r="L14" i="24"/>
  <c r="L15" i="24"/>
  <c r="L16" i="24"/>
  <c r="L17" i="24"/>
  <c r="L13" i="24"/>
  <c r="P16" i="24"/>
  <c r="Q16" i="24"/>
  <c r="L14" i="26"/>
  <c r="L15" i="26"/>
  <c r="Q25" i="28" l="1"/>
  <c r="Q23" i="28"/>
  <c r="P14" i="28"/>
  <c r="P15" i="28"/>
  <c r="P16" i="28"/>
  <c r="P17" i="28"/>
  <c r="P18" i="28"/>
  <c r="P19" i="28"/>
  <c r="P20" i="28"/>
  <c r="P21" i="28"/>
  <c r="P22" i="28"/>
  <c r="P13" i="28"/>
  <c r="P14" i="25"/>
  <c r="P13" i="25"/>
  <c r="Q17" i="28" l="1"/>
  <c r="Q18" i="28"/>
  <c r="Q19" i="28"/>
  <c r="Q20" i="28"/>
  <c r="Q21" i="28"/>
  <c r="Q22" i="28"/>
  <c r="Q13" i="28"/>
  <c r="Q16" i="28"/>
  <c r="Q15" i="28"/>
  <c r="Q14" i="28"/>
  <c r="L13" i="25"/>
  <c r="Q13" i="25" s="1"/>
  <c r="L14" i="25"/>
  <c r="Q14" i="25" s="1"/>
  <c r="P14" i="24"/>
  <c r="Q14" i="24"/>
</calcChain>
</file>

<file path=xl/sharedStrings.xml><?xml version="1.0" encoding="utf-8"?>
<sst xmlns="http://schemas.openxmlformats.org/spreadsheetml/2006/main" count="288" uniqueCount="69">
  <si>
    <t>ANEXO 1,2,3,4,5</t>
  </si>
  <si>
    <t xml:space="preserve">PUNTAJE DE EVALUACION CURRICULAR </t>
  </si>
  <si>
    <t>EXPERIENCIA LABORAL</t>
  </si>
  <si>
    <t>FORMACIÓN ACADÉMICA</t>
  </si>
  <si>
    <t>CONTIENE</t>
  </si>
  <si>
    <t>CRITERIOS DE EVALUACIÓN CURRICULAR</t>
  </si>
  <si>
    <t>REQUISITOS MÍNIMOS PARA POSTULAR AL CARGO</t>
  </si>
  <si>
    <t>POSTULANTE</t>
  </si>
  <si>
    <t>N°</t>
  </si>
  <si>
    <t>REGIÓN JUNÍN</t>
  </si>
  <si>
    <t xml:space="preserve">CURSOS Y PROGRAMAS DE ESPECIALIZACION </t>
  </si>
  <si>
    <t>DNI</t>
  </si>
  <si>
    <t>ACREDITA DERECHO A BONIFICACIÓN POR DISCAPACIDAD</t>
  </si>
  <si>
    <t>ACREDITA DERECHO A BONIFICACIÓN POR SERVICIO MILITAR</t>
  </si>
  <si>
    <t>ESPECIALIDAD</t>
  </si>
  <si>
    <t>Experiencia Laboral General en el sector público o privado 02 años</t>
  </si>
  <si>
    <t>Contiene anexos firmados</t>
  </si>
  <si>
    <t>SI</t>
  </si>
  <si>
    <t>NO</t>
  </si>
  <si>
    <t>UNIDAD EJECUTORA: EDUCACIÓN HUANCAYO</t>
  </si>
  <si>
    <t xml:space="preserve">Experiencia Laboral Específica de 1 año </t>
  </si>
  <si>
    <t xml:space="preserve">GRADO ACADEMICO </t>
  </si>
  <si>
    <t xml:space="preserve">OBSERVACIONES </t>
  </si>
  <si>
    <t>JURADO 1</t>
  </si>
  <si>
    <t>JURADO 2</t>
  </si>
  <si>
    <t>JURADO 3</t>
  </si>
  <si>
    <t>PUNTAJE FINAL</t>
  </si>
  <si>
    <t>PUNTAJE DE ENTREVISTA</t>
  </si>
  <si>
    <t>LA CONTRATACIÓN ADMINISTRATIVA DE SERVICIOS DE TECNICO ADMINISTRATIVO - PLANILLAS</t>
  </si>
  <si>
    <t>TECNICO ADMINISTRATIVO - PLANILLAS</t>
  </si>
  <si>
    <t>LA CONTRATACIÓN ADMINISTRATIVA DE SERVICIOS DE ASESOR LEGAL</t>
  </si>
  <si>
    <t>ASESOR LEGAL</t>
  </si>
  <si>
    <t>LA CONTRATACIÓN ADMINISTRATIVA DE SERVICIOS DE ESPECIALISTA LEGAL - RECURSOS HUMANOS</t>
  </si>
  <si>
    <t>ESPECIALISTA LEGAL</t>
  </si>
  <si>
    <t>LA CONTRATACIÓN ADMINISTRATIVA DE SERVICIOS DE TECNICO ADMINISTRATIVO - ACTAS Y CERTIFICADOS</t>
  </si>
  <si>
    <t>TECNICO ADMINISTRATIVO - ACTAS Y CERTIFICADOS</t>
  </si>
  <si>
    <t>LETTE RUIZ ROCIO JULISA</t>
  </si>
  <si>
    <t>ORTEGA ACOSTA JHULLISSA</t>
  </si>
  <si>
    <t>CONDOR QUISPE JEAN FRANCO RENAN</t>
  </si>
  <si>
    <t xml:space="preserve">PEÑALOZA RODRIGO ROSALIA </t>
  </si>
  <si>
    <t>LOZANO HINOSTROZA YESMY</t>
  </si>
  <si>
    <t>BELTRAN LANDA MANUEL ALEJANDRO</t>
  </si>
  <si>
    <t>NO APTO - NO ACREDITA PUNTAJE ESPECIFICO</t>
  </si>
  <si>
    <t>QUISPE VERASTEGUI KAREN ATENAS</t>
  </si>
  <si>
    <t>RESULTADOS PRELIMINARES CAS N° 028 - 2025</t>
  </si>
  <si>
    <t>CONVOCATORIA CAS N° 028-2025</t>
  </si>
  <si>
    <t>LLANOS GAMARRA MANUEL ROLANDO</t>
  </si>
  <si>
    <t>MONTALVO PEÑA ROSARIO DEL PILAR</t>
  </si>
  <si>
    <t>NO APTO - NO ALCANZA PUNTAJE MINIMO</t>
  </si>
  <si>
    <t>CABRERA ORRILLO MARIA MIRIA</t>
  </si>
  <si>
    <t xml:space="preserve">NUÑEZ PEREZ ROCIO GLORIA </t>
  </si>
  <si>
    <t>CASAVILCA MARCA SAULO</t>
  </si>
  <si>
    <t xml:space="preserve">FRANCIS NEIL SOTO BUENDIA </t>
  </si>
  <si>
    <t xml:space="preserve">YAURI SOLIER ERICA </t>
  </si>
  <si>
    <t>NO APTO - NO PRESENTA FIRMAS EN EL EXPEDIENTE</t>
  </si>
  <si>
    <t>YAURI FERNANDEZ AIMEE ROSVET</t>
  </si>
  <si>
    <t>NO APTO - NO ACREDITA PUNTAJE ESPECIFICO NI FORMACION PROFESIONAL</t>
  </si>
  <si>
    <t xml:space="preserve">MARTICORENA DE LA CRUZ ANIBAL </t>
  </si>
  <si>
    <t>RIVERA VARJE MISHELL</t>
  </si>
  <si>
    <t>LAURA RODRIGUEZ BEKER RICKY</t>
  </si>
  <si>
    <t>PORRAS ROQUE GADDY MAGARIT</t>
  </si>
  <si>
    <t>NO APTO - NO CUMPLE EXPERIENCIA  ESPECIFICA</t>
  </si>
  <si>
    <t>ACEVEDO PONCE MIGUEL ANGEL</t>
  </si>
  <si>
    <t>RICAPA NAVARRO CORINA CARMITA</t>
  </si>
  <si>
    <t>TUPAC YUPANQUI PACHECO MARCO</t>
  </si>
  <si>
    <t xml:space="preserve">CUCHULA LAPA VALENTIN </t>
  </si>
  <si>
    <t>QUIÑONES MACHA EDWIN</t>
  </si>
  <si>
    <t>GARCIA MARAVI ANA MARIA</t>
  </si>
  <si>
    <t xml:space="preserve">CHURAMPI VIVAR JAVIER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</si>
</sst>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C6591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DFB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0" fillId="8" borderId="12" xfId="0" applyFill="1" applyBorder="1"/>
    <xf numFmtId="0" fontId="0" fillId="8" borderId="12" xfId="0" applyFill="1" applyBorder="1" applyAlignment="1">
      <alignment horizontal="center"/>
    </xf>
    <xf numFmtId="0" fontId="0" fillId="0" borderId="12" xfId="0" applyBorder="1"/>
    <xf numFmtId="1" fontId="0" fillId="8" borderId="12" xfId="0" applyNumberFormat="1" applyFill="1" applyBorder="1" applyAlignment="1">
      <alignment horizontal="center"/>
    </xf>
    <xf numFmtId="1" fontId="0" fillId="9" borderId="12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 vertical="center"/>
    </xf>
    <xf numFmtId="0" fontId="0" fillId="8" borderId="12" xfId="0" applyFill="1" applyBorder="1" applyAlignment="1">
      <alignment vertical="center"/>
    </xf>
    <xf numFmtId="0" fontId="15" fillId="8" borderId="12" xfId="0" applyFont="1" applyFill="1" applyBorder="1" applyAlignment="1">
      <alignment wrapText="1"/>
    </xf>
    <xf numFmtId="0" fontId="1" fillId="8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" fontId="0" fillId="8" borderId="12" xfId="0" applyNumberFormat="1" applyFill="1" applyBorder="1" applyAlignment="1">
      <alignment horizontal="center" vertical="center"/>
    </xf>
    <xf numFmtId="1" fontId="1" fillId="9" borderId="1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0" fillId="8" borderId="13" xfId="0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0" fillId="8" borderId="13" xfId="0" applyFill="1" applyBorder="1"/>
    <xf numFmtId="0" fontId="0" fillId="0" borderId="13" xfId="0" applyBorder="1" applyAlignment="1">
      <alignment horizontal="center" vertical="center"/>
    </xf>
    <xf numFmtId="0" fontId="15" fillId="8" borderId="13" xfId="0" applyFont="1" applyFill="1" applyBorder="1" applyAlignment="1">
      <alignment wrapText="1"/>
    </xf>
    <xf numFmtId="1" fontId="1" fillId="9" borderId="13" xfId="0" applyNumberFormat="1" applyFont="1" applyFill="1" applyBorder="1" applyAlignment="1">
      <alignment horizontal="center"/>
    </xf>
    <xf numFmtId="0" fontId="0" fillId="8" borderId="13" xfId="0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0EB7-F241-4520-AFC7-E8E7258F23D7}">
  <dimension ref="A1:T17"/>
  <sheetViews>
    <sheetView tabSelected="1" workbookViewId="0">
      <selection activeCell="T15" sqref="T15"/>
    </sheetView>
  </sheetViews>
  <sheetFormatPr baseColWidth="10" defaultRowHeight="15" x14ac:dyDescent="0.25"/>
  <cols>
    <col min="1" max="1" width="3.7109375" customWidth="1"/>
    <col min="2" max="2" width="41" customWidth="1"/>
    <col min="3" max="3" width="19.42578125" customWidth="1"/>
    <col min="4" max="4" width="14.28515625" customWidth="1"/>
    <col min="13" max="17" width="0" hidden="1" customWidth="1"/>
    <col min="20" max="20" width="32.28515625" customWidth="1"/>
  </cols>
  <sheetData>
    <row r="1" spans="1:20" x14ac:dyDescent="0.25">
      <c r="T1" s="1"/>
    </row>
    <row r="2" spans="1:20" ht="18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8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8" x14ac:dyDescent="0.25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8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8" x14ac:dyDescent="0.25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53" t="s">
        <v>8</v>
      </c>
      <c r="B8" s="38" t="s">
        <v>7</v>
      </c>
      <c r="C8" s="53" t="s">
        <v>14</v>
      </c>
      <c r="D8" s="53" t="s">
        <v>11</v>
      </c>
      <c r="E8" s="32" t="s">
        <v>6</v>
      </c>
      <c r="F8" s="33"/>
      <c r="G8" s="33"/>
      <c r="H8" s="34"/>
      <c r="I8" s="32" t="s">
        <v>5</v>
      </c>
      <c r="J8" s="33"/>
      <c r="K8" s="33"/>
      <c r="L8" s="34"/>
      <c r="M8" s="55" t="s">
        <v>23</v>
      </c>
      <c r="N8" s="55" t="s">
        <v>24</v>
      </c>
      <c r="O8" s="55" t="s">
        <v>25</v>
      </c>
      <c r="P8" s="40" t="s">
        <v>27</v>
      </c>
      <c r="Q8" s="57" t="s">
        <v>26</v>
      </c>
      <c r="R8" s="47" t="s">
        <v>12</v>
      </c>
      <c r="S8" s="47" t="s">
        <v>13</v>
      </c>
      <c r="T8" s="49" t="s">
        <v>22</v>
      </c>
    </row>
    <row r="9" spans="1:20" ht="15.75" thickBot="1" x14ac:dyDescent="0.3">
      <c r="A9" s="54"/>
      <c r="B9" s="39"/>
      <c r="C9" s="54"/>
      <c r="D9" s="54"/>
      <c r="E9" s="35"/>
      <c r="F9" s="36"/>
      <c r="G9" s="36"/>
      <c r="H9" s="37"/>
      <c r="I9" s="35"/>
      <c r="J9" s="36"/>
      <c r="K9" s="36"/>
      <c r="L9" s="37"/>
      <c r="M9" s="56"/>
      <c r="N9" s="56"/>
      <c r="O9" s="56"/>
      <c r="P9" s="41"/>
      <c r="Q9" s="58"/>
      <c r="R9" s="48"/>
      <c r="S9" s="48"/>
      <c r="T9" s="50"/>
    </row>
    <row r="10" spans="1:20" x14ac:dyDescent="0.25">
      <c r="A10" s="54"/>
      <c r="B10" s="39"/>
      <c r="C10" s="54"/>
      <c r="D10" s="54"/>
      <c r="E10" s="51" t="s">
        <v>21</v>
      </c>
      <c r="F10" s="51" t="s">
        <v>15</v>
      </c>
      <c r="G10" s="51" t="s">
        <v>20</v>
      </c>
      <c r="H10" s="2" t="s">
        <v>4</v>
      </c>
      <c r="I10" s="51" t="s">
        <v>3</v>
      </c>
      <c r="J10" s="51" t="s">
        <v>2</v>
      </c>
      <c r="K10" s="51" t="s">
        <v>10</v>
      </c>
      <c r="L10" s="40" t="s">
        <v>1</v>
      </c>
      <c r="M10" s="56"/>
      <c r="N10" s="56"/>
      <c r="O10" s="56"/>
      <c r="P10" s="41"/>
      <c r="Q10" s="58"/>
      <c r="R10" s="48"/>
      <c r="S10" s="48"/>
      <c r="T10" s="50"/>
    </row>
    <row r="11" spans="1:20" x14ac:dyDescent="0.25">
      <c r="A11" s="54"/>
      <c r="B11" s="39"/>
      <c r="C11" s="54"/>
      <c r="D11" s="54"/>
      <c r="E11" s="52"/>
      <c r="F11" s="52"/>
      <c r="G11" s="52"/>
      <c r="H11" s="3" t="s">
        <v>0</v>
      </c>
      <c r="I11" s="52"/>
      <c r="J11" s="52"/>
      <c r="K11" s="52"/>
      <c r="L11" s="41"/>
      <c r="M11" s="56"/>
      <c r="N11" s="56"/>
      <c r="O11" s="56"/>
      <c r="P11" s="41"/>
      <c r="Q11" s="58"/>
      <c r="R11" s="48"/>
      <c r="S11" s="48"/>
      <c r="T11" s="50"/>
    </row>
    <row r="12" spans="1:20" ht="25.5" x14ac:dyDescent="0.25">
      <c r="A12" s="54"/>
      <c r="B12" s="39"/>
      <c r="C12" s="54"/>
      <c r="D12" s="54"/>
      <c r="E12" s="52"/>
      <c r="F12" s="52"/>
      <c r="G12" s="52"/>
      <c r="H12" s="6" t="s">
        <v>16</v>
      </c>
      <c r="I12" s="52"/>
      <c r="J12" s="52"/>
      <c r="K12" s="52"/>
      <c r="L12" s="41"/>
      <c r="M12" s="56"/>
      <c r="N12" s="56"/>
      <c r="O12" s="56"/>
      <c r="P12" s="41"/>
      <c r="Q12" s="58"/>
      <c r="R12" s="48"/>
      <c r="S12" s="48"/>
      <c r="T12" s="50"/>
    </row>
    <row r="13" spans="1:20" ht="36" customHeight="1" x14ac:dyDescent="0.25">
      <c r="A13" s="72">
        <v>1</v>
      </c>
      <c r="B13" s="59" t="s">
        <v>38</v>
      </c>
      <c r="C13" s="60" t="s">
        <v>29</v>
      </c>
      <c r="D13" s="60">
        <v>48434878</v>
      </c>
      <c r="E13" s="61" t="s">
        <v>17</v>
      </c>
      <c r="F13" s="61" t="s">
        <v>17</v>
      </c>
      <c r="G13" s="61" t="s">
        <v>17</v>
      </c>
      <c r="H13" s="61" t="s">
        <v>17</v>
      </c>
      <c r="I13" s="62">
        <v>15</v>
      </c>
      <c r="J13" s="62">
        <v>13</v>
      </c>
      <c r="K13" s="62">
        <v>11</v>
      </c>
      <c r="L13" s="63">
        <f>I13+J13+K13</f>
        <v>39</v>
      </c>
      <c r="M13" s="64">
        <v>44</v>
      </c>
      <c r="N13" s="64">
        <v>40</v>
      </c>
      <c r="O13" s="64">
        <v>46</v>
      </c>
      <c r="P13" s="65">
        <v>0</v>
      </c>
      <c r="Q13" s="66">
        <v>0</v>
      </c>
      <c r="R13" s="67"/>
      <c r="S13" s="67"/>
      <c r="T13" s="69"/>
    </row>
    <row r="14" spans="1:20" ht="32.25" customHeight="1" thickBot="1" x14ac:dyDescent="0.3">
      <c r="A14" s="72">
        <v>2</v>
      </c>
      <c r="B14" s="59" t="s">
        <v>39</v>
      </c>
      <c r="C14" s="60" t="s">
        <v>29</v>
      </c>
      <c r="D14" s="60">
        <v>45450670</v>
      </c>
      <c r="E14" s="61" t="s">
        <v>17</v>
      </c>
      <c r="F14" s="61" t="s">
        <v>17</v>
      </c>
      <c r="G14" s="61" t="s">
        <v>17</v>
      </c>
      <c r="H14" s="61" t="s">
        <v>17</v>
      </c>
      <c r="I14" s="62">
        <v>15</v>
      </c>
      <c r="J14" s="62">
        <v>13</v>
      </c>
      <c r="K14" s="62">
        <v>7</v>
      </c>
      <c r="L14" s="63">
        <f t="shared" ref="L14:L17" si="0">I14+J14+K14</f>
        <v>35</v>
      </c>
      <c r="M14" s="64">
        <v>39</v>
      </c>
      <c r="N14" s="64">
        <v>44</v>
      </c>
      <c r="O14" s="64">
        <v>41</v>
      </c>
      <c r="P14" s="65">
        <f>(M14+N14+O14)/3</f>
        <v>41.333333333333336</v>
      </c>
      <c r="Q14" s="70">
        <f>L14+P14</f>
        <v>76.333333333333343</v>
      </c>
      <c r="R14" s="71"/>
      <c r="S14" s="71"/>
      <c r="T14" s="69"/>
    </row>
    <row r="15" spans="1:20" ht="34.5" thickBot="1" x14ac:dyDescent="0.3">
      <c r="A15" s="72">
        <v>3</v>
      </c>
      <c r="B15" s="59" t="s">
        <v>40</v>
      </c>
      <c r="C15" s="60" t="s">
        <v>29</v>
      </c>
      <c r="D15" s="60">
        <v>72770973</v>
      </c>
      <c r="E15" s="61" t="s">
        <v>17</v>
      </c>
      <c r="F15" s="61" t="s">
        <v>18</v>
      </c>
      <c r="G15" s="61" t="s">
        <v>18</v>
      </c>
      <c r="H15" s="61" t="s">
        <v>17</v>
      </c>
      <c r="I15" s="62">
        <v>0</v>
      </c>
      <c r="J15" s="62">
        <v>0</v>
      </c>
      <c r="K15" s="62">
        <v>0</v>
      </c>
      <c r="L15" s="63">
        <f t="shared" si="0"/>
        <v>0</v>
      </c>
      <c r="M15" s="64">
        <v>34</v>
      </c>
      <c r="N15" s="64">
        <v>48</v>
      </c>
      <c r="O15" s="64">
        <v>36</v>
      </c>
      <c r="P15" s="65">
        <v>0</v>
      </c>
      <c r="Q15" s="66">
        <v>0</v>
      </c>
      <c r="R15" s="67"/>
      <c r="S15" s="67"/>
      <c r="T15" s="15" t="s">
        <v>42</v>
      </c>
    </row>
    <row r="16" spans="1:20" ht="34.5" thickBot="1" x14ac:dyDescent="0.3">
      <c r="A16" s="72">
        <v>4</v>
      </c>
      <c r="B16" s="59" t="s">
        <v>41</v>
      </c>
      <c r="C16" s="60" t="s">
        <v>29</v>
      </c>
      <c r="D16" s="60">
        <v>48743012</v>
      </c>
      <c r="E16" s="61" t="s">
        <v>17</v>
      </c>
      <c r="F16" s="61" t="s">
        <v>18</v>
      </c>
      <c r="G16" s="61" t="s">
        <v>18</v>
      </c>
      <c r="H16" s="61" t="s">
        <v>17</v>
      </c>
      <c r="I16" s="62">
        <v>0</v>
      </c>
      <c r="J16" s="62">
        <v>0</v>
      </c>
      <c r="K16" s="62">
        <v>0</v>
      </c>
      <c r="L16" s="63">
        <f t="shared" si="0"/>
        <v>0</v>
      </c>
      <c r="M16" s="64">
        <v>29</v>
      </c>
      <c r="N16" s="64">
        <v>52</v>
      </c>
      <c r="O16" s="64">
        <v>31</v>
      </c>
      <c r="P16" s="65">
        <f t="shared" ref="P16" si="1">(M16+N16+O16)/3</f>
        <v>37.333333333333336</v>
      </c>
      <c r="Q16" s="70">
        <f t="shared" ref="Q16" si="2">L16+P16</f>
        <v>37.333333333333336</v>
      </c>
      <c r="R16" s="71"/>
      <c r="S16" s="71"/>
      <c r="T16" s="15" t="s">
        <v>42</v>
      </c>
    </row>
    <row r="17" spans="1:20" ht="33.75" x14ac:dyDescent="0.25">
      <c r="A17" s="72">
        <v>5</v>
      </c>
      <c r="B17" s="59" t="s">
        <v>43</v>
      </c>
      <c r="C17" s="60" t="s">
        <v>29</v>
      </c>
      <c r="D17" s="60">
        <v>43992933</v>
      </c>
      <c r="E17" s="61" t="s">
        <v>17</v>
      </c>
      <c r="F17" s="61" t="s">
        <v>17</v>
      </c>
      <c r="G17" s="61" t="s">
        <v>17</v>
      </c>
      <c r="H17" s="61" t="s">
        <v>17</v>
      </c>
      <c r="I17" s="62">
        <v>15</v>
      </c>
      <c r="J17" s="62">
        <v>20</v>
      </c>
      <c r="K17" s="62">
        <v>2</v>
      </c>
      <c r="L17" s="63">
        <f t="shared" si="0"/>
        <v>37</v>
      </c>
      <c r="M17" s="64">
        <v>24</v>
      </c>
      <c r="N17" s="64">
        <v>56</v>
      </c>
      <c r="O17" s="64">
        <v>26</v>
      </c>
      <c r="P17" s="65">
        <v>0</v>
      </c>
      <c r="Q17" s="66">
        <v>0</v>
      </c>
      <c r="R17" s="67"/>
      <c r="S17" s="67"/>
      <c r="T17" s="69"/>
    </row>
  </sheetData>
  <mergeCells count="27">
    <mergeCell ref="S8:S12"/>
    <mergeCell ref="T8:T12"/>
    <mergeCell ref="E10:E12"/>
    <mergeCell ref="F10:F12"/>
    <mergeCell ref="G10:G12"/>
    <mergeCell ref="I10:I12"/>
    <mergeCell ref="J10:J12"/>
    <mergeCell ref="K10:K12"/>
    <mergeCell ref="L10:L12"/>
    <mergeCell ref="M8:M12"/>
    <mergeCell ref="N8:N12"/>
    <mergeCell ref="O8:O12"/>
    <mergeCell ref="P8:P12"/>
    <mergeCell ref="Q8:Q12"/>
    <mergeCell ref="R8:R12"/>
    <mergeCell ref="I8:L9"/>
    <mergeCell ref="A8:A12"/>
    <mergeCell ref="B8:B12"/>
    <mergeCell ref="C8:C12"/>
    <mergeCell ref="D8:D12"/>
    <mergeCell ref="E8:H9"/>
    <mergeCell ref="A7:T7"/>
    <mergeCell ref="A2:T2"/>
    <mergeCell ref="A3:T3"/>
    <mergeCell ref="A4:T4"/>
    <mergeCell ref="A5:T5"/>
    <mergeCell ref="A6:T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F667-B482-4F8A-9EB6-AC95D5888D55}">
  <dimension ref="A1:T18"/>
  <sheetViews>
    <sheetView workbookViewId="0">
      <selection activeCell="B30" sqref="B30"/>
    </sheetView>
  </sheetViews>
  <sheetFormatPr baseColWidth="10" defaultRowHeight="15" x14ac:dyDescent="0.25"/>
  <cols>
    <col min="1" max="1" width="4.28515625" customWidth="1"/>
    <col min="2" max="2" width="33.140625" customWidth="1"/>
    <col min="3" max="3" width="17.42578125" customWidth="1"/>
    <col min="13" max="17" width="11.42578125" hidden="1" customWidth="1"/>
    <col min="20" max="20" width="37.42578125" customWidth="1"/>
  </cols>
  <sheetData>
    <row r="1" spans="1:20" x14ac:dyDescent="0.25">
      <c r="T1" s="1"/>
    </row>
    <row r="2" spans="1:20" ht="18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8" x14ac:dyDescent="0.25">
      <c r="A3" s="44" t="s">
        <v>30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8" x14ac:dyDescent="0.25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8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8" x14ac:dyDescent="0.25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53" t="s">
        <v>8</v>
      </c>
      <c r="B8" s="38" t="s">
        <v>7</v>
      </c>
      <c r="C8" s="53" t="s">
        <v>14</v>
      </c>
      <c r="D8" s="53" t="s">
        <v>11</v>
      </c>
      <c r="E8" s="32" t="s">
        <v>6</v>
      </c>
      <c r="F8" s="33"/>
      <c r="G8" s="33"/>
      <c r="H8" s="34"/>
      <c r="I8" s="32" t="s">
        <v>5</v>
      </c>
      <c r="J8" s="33"/>
      <c r="K8" s="33"/>
      <c r="L8" s="34"/>
      <c r="M8" s="55" t="s">
        <v>23</v>
      </c>
      <c r="N8" s="55" t="s">
        <v>24</v>
      </c>
      <c r="O8" s="55" t="s">
        <v>25</v>
      </c>
      <c r="P8" s="40" t="s">
        <v>27</v>
      </c>
      <c r="Q8" s="57" t="s">
        <v>26</v>
      </c>
      <c r="R8" s="47" t="s">
        <v>12</v>
      </c>
      <c r="S8" s="47" t="s">
        <v>13</v>
      </c>
      <c r="T8" s="49" t="s">
        <v>22</v>
      </c>
    </row>
    <row r="9" spans="1:20" ht="15.75" thickBot="1" x14ac:dyDescent="0.3">
      <c r="A9" s="54"/>
      <c r="B9" s="39"/>
      <c r="C9" s="54"/>
      <c r="D9" s="54"/>
      <c r="E9" s="35"/>
      <c r="F9" s="36"/>
      <c r="G9" s="36"/>
      <c r="H9" s="37"/>
      <c r="I9" s="35"/>
      <c r="J9" s="36"/>
      <c r="K9" s="36"/>
      <c r="L9" s="37"/>
      <c r="M9" s="56"/>
      <c r="N9" s="56"/>
      <c r="O9" s="56"/>
      <c r="P9" s="41"/>
      <c r="Q9" s="58"/>
      <c r="R9" s="48"/>
      <c r="S9" s="48"/>
      <c r="T9" s="50"/>
    </row>
    <row r="10" spans="1:20" x14ac:dyDescent="0.25">
      <c r="A10" s="54"/>
      <c r="B10" s="39"/>
      <c r="C10" s="54"/>
      <c r="D10" s="54"/>
      <c r="E10" s="51" t="s">
        <v>21</v>
      </c>
      <c r="F10" s="51" t="s">
        <v>15</v>
      </c>
      <c r="G10" s="51" t="s">
        <v>20</v>
      </c>
      <c r="H10" s="2" t="s">
        <v>4</v>
      </c>
      <c r="I10" s="51" t="s">
        <v>3</v>
      </c>
      <c r="J10" s="51" t="s">
        <v>2</v>
      </c>
      <c r="K10" s="51" t="s">
        <v>10</v>
      </c>
      <c r="L10" s="40" t="s">
        <v>1</v>
      </c>
      <c r="M10" s="56"/>
      <c r="N10" s="56"/>
      <c r="O10" s="56"/>
      <c r="P10" s="41"/>
      <c r="Q10" s="58"/>
      <c r="R10" s="48"/>
      <c r="S10" s="48"/>
      <c r="T10" s="50"/>
    </row>
    <row r="11" spans="1:20" x14ac:dyDescent="0.25">
      <c r="A11" s="54"/>
      <c r="B11" s="39"/>
      <c r="C11" s="54"/>
      <c r="D11" s="54"/>
      <c r="E11" s="52"/>
      <c r="F11" s="52"/>
      <c r="G11" s="52"/>
      <c r="H11" s="3" t="s">
        <v>0</v>
      </c>
      <c r="I11" s="52"/>
      <c r="J11" s="52"/>
      <c r="K11" s="52"/>
      <c r="L11" s="41"/>
      <c r="M11" s="56"/>
      <c r="N11" s="56"/>
      <c r="O11" s="56"/>
      <c r="P11" s="41"/>
      <c r="Q11" s="58"/>
      <c r="R11" s="48"/>
      <c r="S11" s="48"/>
      <c r="T11" s="50"/>
    </row>
    <row r="12" spans="1:20" ht="26.25" thickBot="1" x14ac:dyDescent="0.3">
      <c r="A12" s="54"/>
      <c r="B12" s="39"/>
      <c r="C12" s="54"/>
      <c r="D12" s="54"/>
      <c r="E12" s="52"/>
      <c r="F12" s="52"/>
      <c r="G12" s="52"/>
      <c r="H12" s="6" t="s">
        <v>16</v>
      </c>
      <c r="I12" s="52"/>
      <c r="J12" s="52"/>
      <c r="K12" s="52"/>
      <c r="L12" s="41"/>
      <c r="M12" s="56"/>
      <c r="N12" s="56"/>
      <c r="O12" s="56"/>
      <c r="P12" s="41"/>
      <c r="Q12" s="58"/>
      <c r="R12" s="48"/>
      <c r="S12" s="48"/>
      <c r="T12" s="50"/>
    </row>
    <row r="13" spans="1:20" ht="35.25" customHeight="1" thickBot="1" x14ac:dyDescent="0.3">
      <c r="A13" s="10">
        <v>1</v>
      </c>
      <c r="B13" s="5" t="s">
        <v>65</v>
      </c>
      <c r="C13" s="7" t="s">
        <v>31</v>
      </c>
      <c r="D13" s="7">
        <v>46492234</v>
      </c>
      <c r="E13" s="4" t="s">
        <v>17</v>
      </c>
      <c r="F13" s="4" t="s">
        <v>17</v>
      </c>
      <c r="G13" s="4" t="s">
        <v>17</v>
      </c>
      <c r="H13" s="4" t="s">
        <v>17</v>
      </c>
      <c r="I13" s="13">
        <v>15</v>
      </c>
      <c r="J13" s="13">
        <v>12</v>
      </c>
      <c r="K13" s="13">
        <v>8</v>
      </c>
      <c r="L13" s="16">
        <f>I13+J13+K13</f>
        <v>35</v>
      </c>
      <c r="M13" s="9">
        <v>13</v>
      </c>
      <c r="N13" s="9">
        <v>33</v>
      </c>
      <c r="O13" s="9">
        <v>15</v>
      </c>
      <c r="P13" s="30">
        <f>(M13+N13+O13)/3</f>
        <v>20.333333333333332</v>
      </c>
      <c r="Q13" s="31">
        <f>P13+L13</f>
        <v>55.333333333333329</v>
      </c>
      <c r="R13" s="8"/>
      <c r="S13" s="8"/>
      <c r="T13" s="15"/>
    </row>
    <row r="14" spans="1:20" ht="36" customHeight="1" thickBot="1" x14ac:dyDescent="0.3">
      <c r="A14" s="10">
        <v>2</v>
      </c>
      <c r="B14" s="5" t="s">
        <v>66</v>
      </c>
      <c r="C14" s="7" t="s">
        <v>31</v>
      </c>
      <c r="D14" s="7">
        <v>19963919</v>
      </c>
      <c r="E14" s="4" t="s">
        <v>17</v>
      </c>
      <c r="F14" s="4" t="s">
        <v>17</v>
      </c>
      <c r="G14" s="4" t="s">
        <v>17</v>
      </c>
      <c r="H14" s="4" t="s">
        <v>17</v>
      </c>
      <c r="I14" s="13">
        <v>15</v>
      </c>
      <c r="J14" s="13">
        <v>20</v>
      </c>
      <c r="K14" s="13">
        <v>9</v>
      </c>
      <c r="L14" s="16">
        <f>I14+J14+K14</f>
        <v>44</v>
      </c>
      <c r="M14" s="9">
        <v>30</v>
      </c>
      <c r="N14" s="9">
        <v>33</v>
      </c>
      <c r="O14" s="9">
        <v>21</v>
      </c>
      <c r="P14" s="30">
        <f>(M14+N14+O14)/3</f>
        <v>28</v>
      </c>
      <c r="Q14" s="31">
        <f>P14+L14</f>
        <v>72</v>
      </c>
      <c r="R14" s="14"/>
      <c r="S14" s="14"/>
      <c r="T14" s="15"/>
    </row>
    <row r="15" spans="1:20" ht="33" customHeight="1" thickBot="1" x14ac:dyDescent="0.3">
      <c r="A15" s="10">
        <v>3</v>
      </c>
      <c r="B15" s="5" t="s">
        <v>68</v>
      </c>
      <c r="C15" s="7" t="s">
        <v>31</v>
      </c>
      <c r="D15" s="7">
        <v>71435616</v>
      </c>
      <c r="E15" s="4" t="s">
        <v>17</v>
      </c>
      <c r="F15" s="4" t="s">
        <v>17</v>
      </c>
      <c r="G15" s="4" t="s">
        <v>17</v>
      </c>
      <c r="H15" s="4" t="s">
        <v>17</v>
      </c>
      <c r="I15" s="13">
        <v>15</v>
      </c>
      <c r="J15" s="13">
        <v>12</v>
      </c>
      <c r="K15" s="13">
        <v>8</v>
      </c>
      <c r="L15" s="16">
        <f>I15+J15+K15</f>
        <v>35</v>
      </c>
      <c r="M15" s="9">
        <v>47</v>
      </c>
      <c r="N15" s="9">
        <v>33</v>
      </c>
      <c r="O15" s="9">
        <v>27</v>
      </c>
      <c r="P15" s="30">
        <f>(M15+N15+O15)/3</f>
        <v>35.666666666666664</v>
      </c>
      <c r="Q15" s="31">
        <f>P15+L15</f>
        <v>70.666666666666657</v>
      </c>
      <c r="R15" s="8"/>
      <c r="S15" s="8"/>
      <c r="T15" s="15"/>
    </row>
    <row r="16" spans="1:20" ht="35.25" customHeight="1" thickBot="1" x14ac:dyDescent="0.3">
      <c r="A16" s="10">
        <v>4</v>
      </c>
      <c r="B16" s="5" t="s">
        <v>67</v>
      </c>
      <c r="C16" s="7" t="s">
        <v>31</v>
      </c>
      <c r="D16" s="7">
        <v>40151610</v>
      </c>
      <c r="E16" s="4" t="s">
        <v>17</v>
      </c>
      <c r="F16" s="4" t="s">
        <v>17</v>
      </c>
      <c r="G16" s="4" t="s">
        <v>17</v>
      </c>
      <c r="H16" s="4" t="s">
        <v>17</v>
      </c>
      <c r="I16" s="13">
        <v>0</v>
      </c>
      <c r="J16" s="13">
        <v>0</v>
      </c>
      <c r="K16" s="13">
        <v>0</v>
      </c>
      <c r="L16" s="16">
        <f>I16+J16+K16</f>
        <v>0</v>
      </c>
      <c r="M16" s="9">
        <v>64</v>
      </c>
      <c r="N16" s="9">
        <v>33</v>
      </c>
      <c r="O16" s="9">
        <v>33</v>
      </c>
      <c r="P16" s="30">
        <f>(M16+N16+O16)/3</f>
        <v>43.333333333333336</v>
      </c>
      <c r="Q16" s="31">
        <f>P16+L16</f>
        <v>43.333333333333336</v>
      </c>
      <c r="R16" s="14"/>
      <c r="S16" s="14"/>
      <c r="T16" s="15" t="s">
        <v>54</v>
      </c>
    </row>
    <row r="17" spans="1:20" ht="37.5" customHeight="1" x14ac:dyDescent="0.25">
      <c r="A17" s="18"/>
      <c r="B17" s="19"/>
      <c r="C17" s="20"/>
      <c r="D17" s="20"/>
      <c r="E17" s="21"/>
      <c r="F17" s="21"/>
      <c r="G17" s="21"/>
      <c r="H17" s="21"/>
      <c r="I17" s="22"/>
      <c r="J17" s="22"/>
      <c r="K17" s="22"/>
      <c r="L17" s="23"/>
      <c r="M17" s="24"/>
      <c r="N17" s="24"/>
      <c r="O17" s="24"/>
      <c r="P17" s="25"/>
      <c r="Q17" s="25"/>
      <c r="R17" s="18"/>
      <c r="S17" s="18"/>
      <c r="T17" s="28"/>
    </row>
    <row r="18" spans="1:2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</sheetData>
  <mergeCells count="27">
    <mergeCell ref="S8:S12"/>
    <mergeCell ref="T8:T12"/>
    <mergeCell ref="E10:E12"/>
    <mergeCell ref="F10:F12"/>
    <mergeCell ref="G10:G12"/>
    <mergeCell ref="I10:I12"/>
    <mergeCell ref="J10:J12"/>
    <mergeCell ref="K10:K12"/>
    <mergeCell ref="L10:L12"/>
    <mergeCell ref="M8:M12"/>
    <mergeCell ref="N8:N12"/>
    <mergeCell ref="O8:O12"/>
    <mergeCell ref="P8:P12"/>
    <mergeCell ref="Q8:Q12"/>
    <mergeCell ref="R8:R12"/>
    <mergeCell ref="I8:L9"/>
    <mergeCell ref="A8:A12"/>
    <mergeCell ref="B8:B12"/>
    <mergeCell ref="C8:C12"/>
    <mergeCell ref="D8:D12"/>
    <mergeCell ref="E8:H9"/>
    <mergeCell ref="A7:T7"/>
    <mergeCell ref="A2:T2"/>
    <mergeCell ref="A3:T3"/>
    <mergeCell ref="A4:T4"/>
    <mergeCell ref="A5:T5"/>
    <mergeCell ref="A6:T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08DE-2256-4294-B9B6-5842374E5A98}">
  <dimension ref="A1:T17"/>
  <sheetViews>
    <sheetView workbookViewId="0">
      <selection activeCell="T15" sqref="T15"/>
    </sheetView>
  </sheetViews>
  <sheetFormatPr baseColWidth="10" defaultRowHeight="15" x14ac:dyDescent="0.25"/>
  <cols>
    <col min="1" max="1" width="4.85546875" customWidth="1"/>
    <col min="2" max="2" width="35.140625" customWidth="1"/>
    <col min="3" max="3" width="17.7109375" customWidth="1"/>
    <col min="13" max="17" width="0" hidden="1" customWidth="1"/>
    <col min="20" max="20" width="33.7109375" customWidth="1"/>
  </cols>
  <sheetData>
    <row r="1" spans="1:20" x14ac:dyDescent="0.25">
      <c r="T1" s="1"/>
    </row>
    <row r="2" spans="1:20" ht="18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8" x14ac:dyDescent="0.25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8" x14ac:dyDescent="0.25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8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8" x14ac:dyDescent="0.25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53" t="s">
        <v>8</v>
      </c>
      <c r="B8" s="38" t="s">
        <v>7</v>
      </c>
      <c r="C8" s="53" t="s">
        <v>14</v>
      </c>
      <c r="D8" s="53" t="s">
        <v>11</v>
      </c>
      <c r="E8" s="32" t="s">
        <v>6</v>
      </c>
      <c r="F8" s="33"/>
      <c r="G8" s="33"/>
      <c r="H8" s="34"/>
      <c r="I8" s="32" t="s">
        <v>5</v>
      </c>
      <c r="J8" s="33"/>
      <c r="K8" s="33"/>
      <c r="L8" s="34"/>
      <c r="M8" s="55" t="s">
        <v>23</v>
      </c>
      <c r="N8" s="55" t="s">
        <v>24</v>
      </c>
      <c r="O8" s="55" t="s">
        <v>25</v>
      </c>
      <c r="P8" s="40" t="s">
        <v>27</v>
      </c>
      <c r="Q8" s="57" t="s">
        <v>26</v>
      </c>
      <c r="R8" s="47" t="s">
        <v>12</v>
      </c>
      <c r="S8" s="47" t="s">
        <v>13</v>
      </c>
      <c r="T8" s="49" t="s">
        <v>22</v>
      </c>
    </row>
    <row r="9" spans="1:20" ht="15.75" thickBot="1" x14ac:dyDescent="0.3">
      <c r="A9" s="54"/>
      <c r="B9" s="39"/>
      <c r="C9" s="54"/>
      <c r="D9" s="54"/>
      <c r="E9" s="35"/>
      <c r="F9" s="36"/>
      <c r="G9" s="36"/>
      <c r="H9" s="37"/>
      <c r="I9" s="35"/>
      <c r="J9" s="36"/>
      <c r="K9" s="36"/>
      <c r="L9" s="37"/>
      <c r="M9" s="56"/>
      <c r="N9" s="56"/>
      <c r="O9" s="56"/>
      <c r="P9" s="41"/>
      <c r="Q9" s="58"/>
      <c r="R9" s="48"/>
      <c r="S9" s="48"/>
      <c r="T9" s="50"/>
    </row>
    <row r="10" spans="1:20" x14ac:dyDescent="0.25">
      <c r="A10" s="54"/>
      <c r="B10" s="39"/>
      <c r="C10" s="54"/>
      <c r="D10" s="54"/>
      <c r="E10" s="51" t="s">
        <v>21</v>
      </c>
      <c r="F10" s="51" t="s">
        <v>15</v>
      </c>
      <c r="G10" s="51" t="s">
        <v>20</v>
      </c>
      <c r="H10" s="2" t="s">
        <v>4</v>
      </c>
      <c r="I10" s="51" t="s">
        <v>3</v>
      </c>
      <c r="J10" s="51" t="s">
        <v>2</v>
      </c>
      <c r="K10" s="51" t="s">
        <v>10</v>
      </c>
      <c r="L10" s="40" t="s">
        <v>1</v>
      </c>
      <c r="M10" s="56"/>
      <c r="N10" s="56"/>
      <c r="O10" s="56"/>
      <c r="P10" s="41"/>
      <c r="Q10" s="58"/>
      <c r="R10" s="48"/>
      <c r="S10" s="48"/>
      <c r="T10" s="50"/>
    </row>
    <row r="11" spans="1:20" x14ac:dyDescent="0.25">
      <c r="A11" s="54"/>
      <c r="B11" s="39"/>
      <c r="C11" s="54"/>
      <c r="D11" s="54"/>
      <c r="E11" s="52"/>
      <c r="F11" s="52"/>
      <c r="G11" s="52"/>
      <c r="H11" s="3" t="s">
        <v>0</v>
      </c>
      <c r="I11" s="52"/>
      <c r="J11" s="52"/>
      <c r="K11" s="52"/>
      <c r="L11" s="41"/>
      <c r="M11" s="56"/>
      <c r="N11" s="56"/>
      <c r="O11" s="56"/>
      <c r="P11" s="41"/>
      <c r="Q11" s="58"/>
      <c r="R11" s="48"/>
      <c r="S11" s="48"/>
      <c r="T11" s="50"/>
    </row>
    <row r="12" spans="1:20" ht="26.25" thickBot="1" x14ac:dyDescent="0.3">
      <c r="A12" s="54"/>
      <c r="B12" s="39"/>
      <c r="C12" s="54"/>
      <c r="D12" s="54"/>
      <c r="E12" s="52"/>
      <c r="F12" s="52"/>
      <c r="G12" s="52"/>
      <c r="H12" s="6" t="s">
        <v>16</v>
      </c>
      <c r="I12" s="52"/>
      <c r="J12" s="52"/>
      <c r="K12" s="52"/>
      <c r="L12" s="41"/>
      <c r="M12" s="56"/>
      <c r="N12" s="56"/>
      <c r="O12" s="56"/>
      <c r="P12" s="41"/>
      <c r="Q12" s="58"/>
      <c r="R12" s="48"/>
      <c r="S12" s="48"/>
      <c r="T12" s="50"/>
    </row>
    <row r="13" spans="1:20" ht="15.75" thickBot="1" x14ac:dyDescent="0.3">
      <c r="A13" s="68">
        <v>1</v>
      </c>
      <c r="B13" s="59" t="s">
        <v>46</v>
      </c>
      <c r="C13" s="60" t="s">
        <v>33</v>
      </c>
      <c r="D13" s="60">
        <v>20027590</v>
      </c>
      <c r="E13" s="61" t="s">
        <v>17</v>
      </c>
      <c r="F13" s="61" t="s">
        <v>17</v>
      </c>
      <c r="G13" s="61" t="s">
        <v>18</v>
      </c>
      <c r="H13" s="61" t="s">
        <v>17</v>
      </c>
      <c r="I13" s="62">
        <v>15</v>
      </c>
      <c r="J13" s="62">
        <v>14</v>
      </c>
      <c r="K13" s="62">
        <v>0</v>
      </c>
      <c r="L13" s="63">
        <f>I13+J13+K13</f>
        <v>29</v>
      </c>
      <c r="M13" s="64">
        <v>44</v>
      </c>
      <c r="N13" s="64">
        <v>40</v>
      </c>
      <c r="O13" s="64">
        <v>46</v>
      </c>
      <c r="P13" s="65">
        <v>0</v>
      </c>
      <c r="Q13" s="66">
        <v>0</v>
      </c>
      <c r="R13" s="67"/>
      <c r="S13" s="67"/>
      <c r="T13" s="15" t="s">
        <v>48</v>
      </c>
    </row>
    <row r="14" spans="1:20" ht="15.75" thickBot="1" x14ac:dyDescent="0.3">
      <c r="A14" s="68">
        <v>2</v>
      </c>
      <c r="B14" s="59" t="s">
        <v>47</v>
      </c>
      <c r="C14" s="60" t="s">
        <v>33</v>
      </c>
      <c r="D14" s="60">
        <v>44618900</v>
      </c>
      <c r="E14" s="61" t="s">
        <v>17</v>
      </c>
      <c r="F14" s="61" t="s">
        <v>17</v>
      </c>
      <c r="G14" s="61" t="s">
        <v>17</v>
      </c>
      <c r="H14" s="61" t="s">
        <v>17</v>
      </c>
      <c r="I14" s="62">
        <v>15</v>
      </c>
      <c r="J14" s="62">
        <v>20</v>
      </c>
      <c r="K14" s="62">
        <v>0</v>
      </c>
      <c r="L14" s="63">
        <f t="shared" ref="L14:L15" si="0">I14+J14+K14</f>
        <v>35</v>
      </c>
      <c r="M14" s="64">
        <v>44</v>
      </c>
      <c r="N14" s="64">
        <v>40</v>
      </c>
      <c r="O14" s="64">
        <v>46</v>
      </c>
      <c r="P14" s="65">
        <v>0</v>
      </c>
      <c r="Q14" s="66">
        <v>0</v>
      </c>
      <c r="R14" s="67"/>
      <c r="S14" s="67"/>
      <c r="T14" s="69"/>
    </row>
    <row r="15" spans="1:20" ht="24" thickBot="1" x14ac:dyDescent="0.3">
      <c r="A15" s="68">
        <v>3</v>
      </c>
      <c r="B15" s="59" t="s">
        <v>49</v>
      </c>
      <c r="C15" s="60" t="s">
        <v>33</v>
      </c>
      <c r="D15" s="60">
        <v>45284484</v>
      </c>
      <c r="E15" s="61" t="s">
        <v>17</v>
      </c>
      <c r="F15" s="61" t="s">
        <v>17</v>
      </c>
      <c r="G15" s="61" t="s">
        <v>18</v>
      </c>
      <c r="H15" s="61" t="s">
        <v>17</v>
      </c>
      <c r="I15" s="62">
        <v>0</v>
      </c>
      <c r="J15" s="62">
        <v>0</v>
      </c>
      <c r="K15" s="62">
        <v>0</v>
      </c>
      <c r="L15" s="63">
        <f t="shared" si="0"/>
        <v>0</v>
      </c>
      <c r="M15" s="64">
        <v>44</v>
      </c>
      <c r="N15" s="64">
        <v>40</v>
      </c>
      <c r="O15" s="64">
        <v>46</v>
      </c>
      <c r="P15" s="65">
        <v>0</v>
      </c>
      <c r="Q15" s="66">
        <v>0</v>
      </c>
      <c r="R15" s="67"/>
      <c r="S15" s="67"/>
      <c r="T15" s="15" t="s">
        <v>54</v>
      </c>
    </row>
    <row r="16" spans="1:20" x14ac:dyDescent="0.25">
      <c r="A16" s="18"/>
      <c r="B16" s="19"/>
      <c r="C16" s="20"/>
      <c r="D16" s="20"/>
      <c r="E16" s="21"/>
      <c r="F16" s="21"/>
      <c r="G16" s="21"/>
      <c r="H16" s="21"/>
      <c r="I16" s="22"/>
      <c r="J16" s="22"/>
      <c r="K16" s="22"/>
      <c r="L16" s="23"/>
      <c r="M16" s="24"/>
      <c r="N16" s="24"/>
      <c r="O16" s="24"/>
      <c r="P16" s="25"/>
      <c r="Q16" s="26"/>
      <c r="R16" s="27"/>
      <c r="S16" s="27"/>
      <c r="T16" s="29"/>
    </row>
    <row r="17" spans="1:20" x14ac:dyDescent="0.25">
      <c r="A17" s="18"/>
      <c r="B17" s="19"/>
      <c r="C17" s="20"/>
      <c r="D17" s="20"/>
      <c r="E17" s="21"/>
      <c r="F17" s="21"/>
      <c r="G17" s="21"/>
      <c r="H17" s="21"/>
      <c r="I17" s="22"/>
      <c r="J17" s="22"/>
      <c r="K17" s="22"/>
      <c r="L17" s="23"/>
      <c r="M17" s="24"/>
      <c r="N17" s="24"/>
      <c r="O17" s="24"/>
      <c r="P17" s="25"/>
      <c r="Q17" s="25"/>
      <c r="R17" s="18"/>
      <c r="S17" s="18"/>
      <c r="T17" s="28"/>
    </row>
  </sheetData>
  <mergeCells count="27">
    <mergeCell ref="S8:S12"/>
    <mergeCell ref="T8:T12"/>
    <mergeCell ref="E10:E12"/>
    <mergeCell ref="F10:F12"/>
    <mergeCell ref="G10:G12"/>
    <mergeCell ref="I10:I12"/>
    <mergeCell ref="J10:J12"/>
    <mergeCell ref="K10:K12"/>
    <mergeCell ref="L10:L12"/>
    <mergeCell ref="M8:M12"/>
    <mergeCell ref="N8:N12"/>
    <mergeCell ref="O8:O12"/>
    <mergeCell ref="P8:P12"/>
    <mergeCell ref="Q8:Q12"/>
    <mergeCell ref="R8:R12"/>
    <mergeCell ref="I8:L9"/>
    <mergeCell ref="A8:A12"/>
    <mergeCell ref="B8:B12"/>
    <mergeCell ref="C8:C12"/>
    <mergeCell ref="D8:D12"/>
    <mergeCell ref="E8:H9"/>
    <mergeCell ref="A7:T7"/>
    <mergeCell ref="A2:T2"/>
    <mergeCell ref="A3:T3"/>
    <mergeCell ref="A4:T4"/>
    <mergeCell ref="A5:T5"/>
    <mergeCell ref="A6:T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8CD4-EFCD-4180-926C-8DDF56B9F136}">
  <dimension ref="A1:T26"/>
  <sheetViews>
    <sheetView workbookViewId="0">
      <selection activeCell="C32" sqref="C32"/>
    </sheetView>
  </sheetViews>
  <sheetFormatPr baseColWidth="10" defaultRowHeight="15" x14ac:dyDescent="0.25"/>
  <cols>
    <col min="1" max="1" width="6" customWidth="1"/>
    <col min="2" max="2" width="29.140625" customWidth="1"/>
    <col min="3" max="3" width="23.5703125" customWidth="1"/>
    <col min="13" max="17" width="11.42578125" hidden="1" customWidth="1"/>
    <col min="20" max="20" width="34.140625" customWidth="1"/>
  </cols>
  <sheetData>
    <row r="1" spans="1:20" x14ac:dyDescent="0.25">
      <c r="T1" s="1"/>
    </row>
    <row r="2" spans="1:20" ht="18" x14ac:dyDescent="0.2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8" x14ac:dyDescent="0.25">
      <c r="A3" s="44" t="s">
        <v>34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8" x14ac:dyDescent="0.25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8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8" x14ac:dyDescent="0.25">
      <c r="A6" s="46" t="s">
        <v>45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8.75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53" t="s">
        <v>8</v>
      </c>
      <c r="B8" s="38" t="s">
        <v>7</v>
      </c>
      <c r="C8" s="53" t="s">
        <v>14</v>
      </c>
      <c r="D8" s="53" t="s">
        <v>11</v>
      </c>
      <c r="E8" s="32" t="s">
        <v>6</v>
      </c>
      <c r="F8" s="33"/>
      <c r="G8" s="33"/>
      <c r="H8" s="34"/>
      <c r="I8" s="32" t="s">
        <v>5</v>
      </c>
      <c r="J8" s="33"/>
      <c r="K8" s="33"/>
      <c r="L8" s="34"/>
      <c r="M8" s="55" t="s">
        <v>23</v>
      </c>
      <c r="N8" s="55" t="s">
        <v>24</v>
      </c>
      <c r="O8" s="55" t="s">
        <v>25</v>
      </c>
      <c r="P8" s="40" t="s">
        <v>27</v>
      </c>
      <c r="Q8" s="57" t="s">
        <v>26</v>
      </c>
      <c r="R8" s="47" t="s">
        <v>12</v>
      </c>
      <c r="S8" s="47" t="s">
        <v>13</v>
      </c>
      <c r="T8" s="49" t="s">
        <v>22</v>
      </c>
    </row>
    <row r="9" spans="1:20" ht="15.75" thickBot="1" x14ac:dyDescent="0.3">
      <c r="A9" s="54"/>
      <c r="B9" s="39"/>
      <c r="C9" s="54"/>
      <c r="D9" s="54"/>
      <c r="E9" s="35"/>
      <c r="F9" s="36"/>
      <c r="G9" s="36"/>
      <c r="H9" s="37"/>
      <c r="I9" s="35"/>
      <c r="J9" s="36"/>
      <c r="K9" s="36"/>
      <c r="L9" s="37"/>
      <c r="M9" s="56"/>
      <c r="N9" s="56"/>
      <c r="O9" s="56"/>
      <c r="P9" s="41"/>
      <c r="Q9" s="58"/>
      <c r="R9" s="48"/>
      <c r="S9" s="48"/>
      <c r="T9" s="50"/>
    </row>
    <row r="10" spans="1:20" x14ac:dyDescent="0.25">
      <c r="A10" s="54"/>
      <c r="B10" s="39"/>
      <c r="C10" s="54"/>
      <c r="D10" s="54"/>
      <c r="E10" s="51" t="s">
        <v>21</v>
      </c>
      <c r="F10" s="51" t="s">
        <v>15</v>
      </c>
      <c r="G10" s="51" t="s">
        <v>20</v>
      </c>
      <c r="H10" s="2" t="s">
        <v>4</v>
      </c>
      <c r="I10" s="51" t="s">
        <v>3</v>
      </c>
      <c r="J10" s="51" t="s">
        <v>2</v>
      </c>
      <c r="K10" s="51" t="s">
        <v>10</v>
      </c>
      <c r="L10" s="40" t="s">
        <v>1</v>
      </c>
      <c r="M10" s="56"/>
      <c r="N10" s="56"/>
      <c r="O10" s="56"/>
      <c r="P10" s="41"/>
      <c r="Q10" s="58"/>
      <c r="R10" s="48"/>
      <c r="S10" s="48"/>
      <c r="T10" s="50"/>
    </row>
    <row r="11" spans="1:20" x14ac:dyDescent="0.25">
      <c r="A11" s="54"/>
      <c r="B11" s="39"/>
      <c r="C11" s="54"/>
      <c r="D11" s="54"/>
      <c r="E11" s="52"/>
      <c r="F11" s="52"/>
      <c r="G11" s="52"/>
      <c r="H11" s="3" t="s">
        <v>0</v>
      </c>
      <c r="I11" s="52"/>
      <c r="J11" s="52"/>
      <c r="K11" s="52"/>
      <c r="L11" s="41"/>
      <c r="M11" s="56"/>
      <c r="N11" s="56"/>
      <c r="O11" s="56"/>
      <c r="P11" s="41"/>
      <c r="Q11" s="58"/>
      <c r="R11" s="48"/>
      <c r="S11" s="48"/>
      <c r="T11" s="50"/>
    </row>
    <row r="12" spans="1:20" ht="26.25" thickBot="1" x14ac:dyDescent="0.3">
      <c r="A12" s="54"/>
      <c r="B12" s="39"/>
      <c r="C12" s="54"/>
      <c r="D12" s="54"/>
      <c r="E12" s="52"/>
      <c r="F12" s="52"/>
      <c r="G12" s="52"/>
      <c r="H12" s="6" t="s">
        <v>16</v>
      </c>
      <c r="I12" s="52"/>
      <c r="J12" s="52"/>
      <c r="K12" s="52"/>
      <c r="L12" s="41"/>
      <c r="M12" s="56"/>
      <c r="N12" s="56"/>
      <c r="O12" s="56"/>
      <c r="P12" s="41"/>
      <c r="Q12" s="58"/>
      <c r="R12" s="48"/>
      <c r="S12" s="48"/>
      <c r="T12" s="50"/>
    </row>
    <row r="13" spans="1:20" ht="27.75" customHeight="1" thickBot="1" x14ac:dyDescent="0.3">
      <c r="A13" s="17">
        <v>1</v>
      </c>
      <c r="B13" s="5" t="s">
        <v>50</v>
      </c>
      <c r="C13" s="7" t="s">
        <v>35</v>
      </c>
      <c r="D13" s="7">
        <v>44944713</v>
      </c>
      <c r="E13" s="4" t="s">
        <v>17</v>
      </c>
      <c r="F13" s="4" t="s">
        <v>17</v>
      </c>
      <c r="G13" s="4" t="s">
        <v>17</v>
      </c>
      <c r="H13" s="4" t="s">
        <v>17</v>
      </c>
      <c r="I13" s="13">
        <v>15</v>
      </c>
      <c r="J13" s="13">
        <v>17.5</v>
      </c>
      <c r="K13" s="13">
        <v>8</v>
      </c>
      <c r="L13" s="16">
        <f>I13+J13+K13</f>
        <v>40.5</v>
      </c>
      <c r="M13" s="9">
        <v>22</v>
      </c>
      <c r="N13" s="9">
        <v>37</v>
      </c>
      <c r="O13" s="9">
        <v>36</v>
      </c>
      <c r="P13" s="11">
        <f>(M13+N13+O13)/3</f>
        <v>31.666666666666668</v>
      </c>
      <c r="Q13" s="12">
        <f>L13+P13</f>
        <v>72.166666666666671</v>
      </c>
      <c r="R13" s="8"/>
      <c r="S13" s="8"/>
      <c r="T13" s="15"/>
    </row>
    <row r="14" spans="1:20" ht="27" customHeight="1" thickBot="1" x14ac:dyDescent="0.3">
      <c r="A14" s="17">
        <v>2</v>
      </c>
      <c r="B14" s="5" t="s">
        <v>51</v>
      </c>
      <c r="C14" s="7" t="s">
        <v>35</v>
      </c>
      <c r="D14" s="7">
        <v>44493839</v>
      </c>
      <c r="E14" s="4" t="s">
        <v>17</v>
      </c>
      <c r="F14" s="4" t="s">
        <v>17</v>
      </c>
      <c r="G14" s="4" t="s">
        <v>17</v>
      </c>
      <c r="H14" s="4" t="s">
        <v>17</v>
      </c>
      <c r="I14" s="13">
        <v>15</v>
      </c>
      <c r="J14" s="13">
        <v>20</v>
      </c>
      <c r="K14" s="13">
        <v>10</v>
      </c>
      <c r="L14" s="16">
        <f t="shared" ref="L14:L24" si="0">I14+J14+K14</f>
        <v>45</v>
      </c>
      <c r="M14" s="9">
        <v>44</v>
      </c>
      <c r="N14" s="9"/>
      <c r="O14" s="9"/>
      <c r="P14" s="11">
        <f t="shared" ref="P14:P23" si="1">(M14+N14+O14)/3</f>
        <v>14.666666666666666</v>
      </c>
      <c r="Q14" s="12">
        <f t="shared" ref="Q14:Q23" si="2">L14+P14</f>
        <v>59.666666666666664</v>
      </c>
      <c r="R14" s="8"/>
      <c r="S14" s="8"/>
      <c r="T14" s="15"/>
    </row>
    <row r="15" spans="1:20" ht="27" customHeight="1" thickBot="1" x14ac:dyDescent="0.3">
      <c r="A15" s="17">
        <v>3</v>
      </c>
      <c r="B15" s="5" t="s">
        <v>36</v>
      </c>
      <c r="C15" s="7" t="s">
        <v>35</v>
      </c>
      <c r="D15" s="7">
        <v>74169508</v>
      </c>
      <c r="E15" s="4" t="s">
        <v>17</v>
      </c>
      <c r="F15" s="4" t="s">
        <v>17</v>
      </c>
      <c r="G15" s="4" t="s">
        <v>17</v>
      </c>
      <c r="H15" s="4" t="s">
        <v>17</v>
      </c>
      <c r="I15" s="13">
        <v>15</v>
      </c>
      <c r="J15" s="13">
        <v>18</v>
      </c>
      <c r="K15" s="13">
        <v>8</v>
      </c>
      <c r="L15" s="16">
        <f t="shared" si="0"/>
        <v>41</v>
      </c>
      <c r="M15" s="9">
        <v>44</v>
      </c>
      <c r="N15" s="9"/>
      <c r="O15" s="9"/>
      <c r="P15" s="11">
        <f t="shared" si="1"/>
        <v>14.666666666666666</v>
      </c>
      <c r="Q15" s="12">
        <f t="shared" si="2"/>
        <v>55.666666666666664</v>
      </c>
      <c r="R15" s="8"/>
      <c r="S15" s="8"/>
      <c r="T15" s="15"/>
    </row>
    <row r="16" spans="1:20" ht="27" customHeight="1" thickBot="1" x14ac:dyDescent="0.3">
      <c r="A16" s="17">
        <v>4</v>
      </c>
      <c r="B16" s="5" t="s">
        <v>52</v>
      </c>
      <c r="C16" s="7" t="s">
        <v>35</v>
      </c>
      <c r="D16" s="7">
        <v>46657511</v>
      </c>
      <c r="E16" s="4" t="s">
        <v>17</v>
      </c>
      <c r="F16" s="4" t="s">
        <v>17</v>
      </c>
      <c r="G16" s="4" t="s">
        <v>18</v>
      </c>
      <c r="H16" s="4" t="s">
        <v>17</v>
      </c>
      <c r="I16" s="13">
        <v>0</v>
      </c>
      <c r="J16" s="13">
        <v>0</v>
      </c>
      <c r="K16" s="13">
        <v>0</v>
      </c>
      <c r="L16" s="16">
        <f t="shared" si="0"/>
        <v>0</v>
      </c>
      <c r="M16" s="9">
        <v>44</v>
      </c>
      <c r="N16" s="9"/>
      <c r="O16" s="9"/>
      <c r="P16" s="11">
        <f t="shared" si="1"/>
        <v>14.666666666666666</v>
      </c>
      <c r="Q16" s="12">
        <f t="shared" si="2"/>
        <v>14.666666666666666</v>
      </c>
      <c r="R16" s="8"/>
      <c r="S16" s="8"/>
      <c r="T16" s="15" t="s">
        <v>42</v>
      </c>
    </row>
    <row r="17" spans="1:20" ht="24" thickBot="1" x14ac:dyDescent="0.3">
      <c r="A17" s="17">
        <v>5</v>
      </c>
      <c r="B17" s="5" t="s">
        <v>53</v>
      </c>
      <c r="C17" s="7" t="s">
        <v>35</v>
      </c>
      <c r="D17" s="7">
        <v>63002054</v>
      </c>
      <c r="E17" s="4" t="s">
        <v>17</v>
      </c>
      <c r="F17" s="4" t="s">
        <v>17</v>
      </c>
      <c r="G17" s="4" t="s">
        <v>17</v>
      </c>
      <c r="H17" s="4" t="s">
        <v>17</v>
      </c>
      <c r="I17" s="13">
        <v>0</v>
      </c>
      <c r="J17" s="13">
        <v>0</v>
      </c>
      <c r="K17" s="13">
        <v>0</v>
      </c>
      <c r="L17" s="16">
        <f t="shared" si="0"/>
        <v>0</v>
      </c>
      <c r="M17" s="9">
        <v>13</v>
      </c>
      <c r="N17" s="9">
        <v>31</v>
      </c>
      <c r="O17" s="9">
        <v>33</v>
      </c>
      <c r="P17" s="11">
        <f t="shared" si="1"/>
        <v>25.666666666666668</v>
      </c>
      <c r="Q17" s="12">
        <f t="shared" si="2"/>
        <v>25.666666666666668</v>
      </c>
      <c r="R17" s="8"/>
      <c r="S17" s="8"/>
      <c r="T17" s="15" t="s">
        <v>54</v>
      </c>
    </row>
    <row r="18" spans="1:20" ht="23.25" thickBot="1" x14ac:dyDescent="0.3">
      <c r="A18" s="17">
        <v>6</v>
      </c>
      <c r="B18" s="5" t="s">
        <v>37</v>
      </c>
      <c r="C18" s="7" t="s">
        <v>35</v>
      </c>
      <c r="D18" s="7">
        <v>48146345</v>
      </c>
      <c r="E18" s="4" t="s">
        <v>17</v>
      </c>
      <c r="F18" s="4" t="s">
        <v>17</v>
      </c>
      <c r="G18" s="4" t="s">
        <v>18</v>
      </c>
      <c r="H18" s="4" t="s">
        <v>17</v>
      </c>
      <c r="I18" s="13">
        <v>0</v>
      </c>
      <c r="J18" s="13">
        <v>0</v>
      </c>
      <c r="K18" s="13">
        <v>0</v>
      </c>
      <c r="L18" s="16">
        <f t="shared" si="0"/>
        <v>0</v>
      </c>
      <c r="M18" s="9">
        <v>44</v>
      </c>
      <c r="N18" s="9"/>
      <c r="O18" s="9"/>
      <c r="P18" s="11">
        <f t="shared" si="1"/>
        <v>14.666666666666666</v>
      </c>
      <c r="Q18" s="12">
        <f t="shared" si="2"/>
        <v>14.666666666666666</v>
      </c>
      <c r="R18" s="8"/>
      <c r="S18" s="8"/>
      <c r="T18" s="15" t="s">
        <v>42</v>
      </c>
    </row>
    <row r="19" spans="1:20" ht="24" thickBot="1" x14ac:dyDescent="0.3">
      <c r="A19" s="17">
        <v>7</v>
      </c>
      <c r="B19" s="5" t="s">
        <v>55</v>
      </c>
      <c r="C19" s="7" t="s">
        <v>35</v>
      </c>
      <c r="D19" s="7">
        <v>71505130</v>
      </c>
      <c r="E19" s="4" t="s">
        <v>18</v>
      </c>
      <c r="F19" s="4" t="s">
        <v>18</v>
      </c>
      <c r="G19" s="4" t="s">
        <v>18</v>
      </c>
      <c r="H19" s="4" t="s">
        <v>17</v>
      </c>
      <c r="I19" s="13">
        <v>0</v>
      </c>
      <c r="J19" s="13">
        <v>0</v>
      </c>
      <c r="K19" s="13">
        <v>0</v>
      </c>
      <c r="L19" s="16">
        <f t="shared" si="0"/>
        <v>0</v>
      </c>
      <c r="M19" s="9">
        <v>44</v>
      </c>
      <c r="N19" s="9"/>
      <c r="O19" s="9"/>
      <c r="P19" s="11">
        <f t="shared" si="1"/>
        <v>14.666666666666666</v>
      </c>
      <c r="Q19" s="12">
        <f t="shared" si="2"/>
        <v>14.666666666666666</v>
      </c>
      <c r="R19" s="8"/>
      <c r="S19" s="8"/>
      <c r="T19" s="15" t="s">
        <v>56</v>
      </c>
    </row>
    <row r="20" spans="1:20" ht="23.25" thickBot="1" x14ac:dyDescent="0.3">
      <c r="A20" s="17">
        <v>8</v>
      </c>
      <c r="B20" s="5" t="s">
        <v>57</v>
      </c>
      <c r="C20" s="7" t="s">
        <v>35</v>
      </c>
      <c r="D20" s="7">
        <v>75130433</v>
      </c>
      <c r="E20" s="4" t="s">
        <v>17</v>
      </c>
      <c r="F20" s="4" t="s">
        <v>17</v>
      </c>
      <c r="G20" s="4" t="s">
        <v>18</v>
      </c>
      <c r="H20" s="4" t="s">
        <v>17</v>
      </c>
      <c r="I20" s="13">
        <v>0</v>
      </c>
      <c r="J20" s="13">
        <v>0</v>
      </c>
      <c r="K20" s="13">
        <v>0</v>
      </c>
      <c r="L20" s="16">
        <f t="shared" si="0"/>
        <v>0</v>
      </c>
      <c r="M20" s="9">
        <v>44</v>
      </c>
      <c r="N20" s="9"/>
      <c r="O20" s="9"/>
      <c r="P20" s="11">
        <f t="shared" si="1"/>
        <v>14.666666666666666</v>
      </c>
      <c r="Q20" s="12">
        <f t="shared" si="2"/>
        <v>14.666666666666666</v>
      </c>
      <c r="R20" s="8"/>
      <c r="S20" s="8"/>
      <c r="T20" s="15" t="s">
        <v>61</v>
      </c>
    </row>
    <row r="21" spans="1:20" ht="23.25" thickBot="1" x14ac:dyDescent="0.3">
      <c r="A21" s="17">
        <v>9</v>
      </c>
      <c r="B21" s="5" t="s">
        <v>58</v>
      </c>
      <c r="C21" s="7" t="s">
        <v>35</v>
      </c>
      <c r="D21" s="7">
        <v>72189023</v>
      </c>
      <c r="E21" s="4" t="s">
        <v>17</v>
      </c>
      <c r="F21" s="4" t="s">
        <v>17</v>
      </c>
      <c r="G21" s="4" t="s">
        <v>18</v>
      </c>
      <c r="H21" s="4" t="s">
        <v>17</v>
      </c>
      <c r="I21" s="13">
        <v>0</v>
      </c>
      <c r="J21" s="13">
        <v>0</v>
      </c>
      <c r="K21" s="13">
        <v>0</v>
      </c>
      <c r="L21" s="16">
        <f t="shared" si="0"/>
        <v>0</v>
      </c>
      <c r="M21" s="9">
        <v>44</v>
      </c>
      <c r="N21" s="9"/>
      <c r="O21" s="9"/>
      <c r="P21" s="11">
        <f t="shared" si="1"/>
        <v>14.666666666666666</v>
      </c>
      <c r="Q21" s="12">
        <f t="shared" si="2"/>
        <v>14.666666666666666</v>
      </c>
      <c r="R21" s="8"/>
      <c r="S21" s="8"/>
      <c r="T21" s="15" t="s">
        <v>61</v>
      </c>
    </row>
    <row r="22" spans="1:20" ht="23.25" thickBot="1" x14ac:dyDescent="0.3">
      <c r="A22" s="17">
        <v>10</v>
      </c>
      <c r="B22" s="5" t="s">
        <v>59</v>
      </c>
      <c r="C22" s="7" t="s">
        <v>35</v>
      </c>
      <c r="D22" s="7">
        <v>48490075</v>
      </c>
      <c r="E22" s="4" t="s">
        <v>17</v>
      </c>
      <c r="F22" s="4" t="s">
        <v>17</v>
      </c>
      <c r="G22" s="4" t="s">
        <v>18</v>
      </c>
      <c r="H22" s="4" t="s">
        <v>17</v>
      </c>
      <c r="I22" s="13">
        <v>0</v>
      </c>
      <c r="J22" s="13">
        <v>0</v>
      </c>
      <c r="K22" s="13">
        <v>0</v>
      </c>
      <c r="L22" s="16">
        <f t="shared" si="0"/>
        <v>0</v>
      </c>
      <c r="M22" s="9">
        <v>15</v>
      </c>
      <c r="N22" s="9">
        <v>39</v>
      </c>
      <c r="O22" s="9">
        <v>41</v>
      </c>
      <c r="P22" s="11">
        <f t="shared" si="1"/>
        <v>31.666666666666668</v>
      </c>
      <c r="Q22" s="12">
        <f t="shared" si="2"/>
        <v>31.666666666666668</v>
      </c>
      <c r="R22" s="8"/>
      <c r="S22" s="8"/>
      <c r="T22" s="15" t="s">
        <v>61</v>
      </c>
    </row>
    <row r="23" spans="1:20" ht="23.25" thickBot="1" x14ac:dyDescent="0.3">
      <c r="A23" s="17">
        <v>11</v>
      </c>
      <c r="B23" s="5" t="s">
        <v>60</v>
      </c>
      <c r="C23" s="7" t="s">
        <v>35</v>
      </c>
      <c r="D23" s="7">
        <v>43974893</v>
      </c>
      <c r="E23" s="4" t="s">
        <v>17</v>
      </c>
      <c r="F23" s="4" t="s">
        <v>17</v>
      </c>
      <c r="G23" s="4" t="s">
        <v>18</v>
      </c>
      <c r="H23" s="4" t="s">
        <v>17</v>
      </c>
      <c r="I23" s="13">
        <v>0</v>
      </c>
      <c r="J23" s="13">
        <v>0</v>
      </c>
      <c r="K23" s="13">
        <v>0</v>
      </c>
      <c r="L23" s="16">
        <f t="shared" si="0"/>
        <v>0</v>
      </c>
      <c r="M23" s="9">
        <v>34.733333333333299</v>
      </c>
      <c r="N23" s="9">
        <v>37.245901639344297</v>
      </c>
      <c r="O23" s="9">
        <v>40.057377049180303</v>
      </c>
      <c r="P23" s="11">
        <f t="shared" si="1"/>
        <v>37.345537340619302</v>
      </c>
      <c r="Q23" s="12">
        <f t="shared" si="2"/>
        <v>37.345537340619302</v>
      </c>
      <c r="R23" s="8"/>
      <c r="S23" s="8"/>
      <c r="T23" s="15" t="s">
        <v>61</v>
      </c>
    </row>
    <row r="24" spans="1:20" ht="23.25" thickBot="1" x14ac:dyDescent="0.3">
      <c r="A24" s="17">
        <v>12</v>
      </c>
      <c r="B24" s="5" t="s">
        <v>62</v>
      </c>
      <c r="C24" s="7" t="s">
        <v>35</v>
      </c>
      <c r="D24" s="7">
        <v>73122365</v>
      </c>
      <c r="E24" s="4" t="s">
        <v>17</v>
      </c>
      <c r="F24" s="4" t="s">
        <v>17</v>
      </c>
      <c r="G24" s="4" t="s">
        <v>18</v>
      </c>
      <c r="H24" s="4" t="s">
        <v>17</v>
      </c>
      <c r="I24" s="13">
        <v>0</v>
      </c>
      <c r="J24" s="13">
        <v>0</v>
      </c>
      <c r="K24" s="13">
        <v>0</v>
      </c>
      <c r="L24" s="16">
        <f t="shared" si="0"/>
        <v>0</v>
      </c>
      <c r="M24" s="9">
        <v>34.733333333333299</v>
      </c>
      <c r="N24" s="9">
        <v>37.245901639344297</v>
      </c>
      <c r="O24" s="9">
        <v>40.057377049180303</v>
      </c>
      <c r="P24" s="11">
        <f t="shared" ref="P24:P26" si="3">(M24+N24+O24)/3</f>
        <v>37.345537340619302</v>
      </c>
      <c r="Q24" s="12">
        <f t="shared" ref="Q24:Q26" si="4">L24+P24</f>
        <v>37.345537340619302</v>
      </c>
      <c r="R24" s="8"/>
      <c r="S24" s="8"/>
      <c r="T24" s="15" t="s">
        <v>61</v>
      </c>
    </row>
    <row r="25" spans="1:20" ht="23.25" thickBot="1" x14ac:dyDescent="0.3">
      <c r="A25" s="17">
        <v>13</v>
      </c>
      <c r="B25" s="5" t="s">
        <v>63</v>
      </c>
      <c r="C25" s="7" t="s">
        <v>35</v>
      </c>
      <c r="D25" s="7">
        <v>40259752</v>
      </c>
      <c r="E25" s="4" t="s">
        <v>17</v>
      </c>
      <c r="F25" s="4" t="s">
        <v>17</v>
      </c>
      <c r="G25" s="4" t="s">
        <v>18</v>
      </c>
      <c r="H25" s="4" t="s">
        <v>17</v>
      </c>
      <c r="I25" s="13">
        <v>0</v>
      </c>
      <c r="J25" s="13">
        <v>0</v>
      </c>
      <c r="K25" s="13">
        <v>0</v>
      </c>
      <c r="L25" s="16">
        <f t="shared" ref="L25:L26" si="5">I25+J25+K25</f>
        <v>0</v>
      </c>
      <c r="M25" s="9">
        <v>30.099999999999898</v>
      </c>
      <c r="N25" s="9"/>
      <c r="O25" s="9"/>
      <c r="P25" s="11">
        <f t="shared" si="3"/>
        <v>10.033333333333299</v>
      </c>
      <c r="Q25" s="12">
        <f t="shared" si="4"/>
        <v>10.033333333333299</v>
      </c>
      <c r="R25" s="8"/>
      <c r="S25" s="8"/>
      <c r="T25" s="15" t="s">
        <v>61</v>
      </c>
    </row>
    <row r="26" spans="1:20" ht="23.25" thickBot="1" x14ac:dyDescent="0.3">
      <c r="A26" s="17">
        <v>14</v>
      </c>
      <c r="B26" s="5" t="s">
        <v>64</v>
      </c>
      <c r="C26" s="7" t="s">
        <v>35</v>
      </c>
      <c r="D26" s="7">
        <v>20018139</v>
      </c>
      <c r="E26" s="4" t="s">
        <v>17</v>
      </c>
      <c r="F26" s="4" t="s">
        <v>17</v>
      </c>
      <c r="G26" s="4" t="s">
        <v>18</v>
      </c>
      <c r="H26" s="4" t="s">
        <v>17</v>
      </c>
      <c r="I26" s="13">
        <v>0</v>
      </c>
      <c r="J26" s="13">
        <v>0</v>
      </c>
      <c r="K26" s="13">
        <v>0</v>
      </c>
      <c r="L26" s="16">
        <f t="shared" si="5"/>
        <v>0</v>
      </c>
      <c r="M26" s="9">
        <v>29.293333333333301</v>
      </c>
      <c r="N26" s="9">
        <v>36.076502732240499</v>
      </c>
      <c r="O26" s="9">
        <v>39.428961748633803</v>
      </c>
      <c r="P26" s="11">
        <f t="shared" si="3"/>
        <v>34.932932604735868</v>
      </c>
      <c r="Q26" s="12">
        <f t="shared" si="4"/>
        <v>34.932932604735868</v>
      </c>
      <c r="R26" s="8"/>
      <c r="S26" s="8"/>
      <c r="T26" s="15" t="s">
        <v>61</v>
      </c>
    </row>
  </sheetData>
  <mergeCells count="27">
    <mergeCell ref="S8:S12"/>
    <mergeCell ref="T8:T12"/>
    <mergeCell ref="E10:E12"/>
    <mergeCell ref="F10:F12"/>
    <mergeCell ref="G10:G12"/>
    <mergeCell ref="I10:I12"/>
    <mergeCell ref="J10:J12"/>
    <mergeCell ref="K10:K12"/>
    <mergeCell ref="L10:L12"/>
    <mergeCell ref="M8:M12"/>
    <mergeCell ref="N8:N12"/>
    <mergeCell ref="O8:O12"/>
    <mergeCell ref="P8:P12"/>
    <mergeCell ref="Q8:Q12"/>
    <mergeCell ref="R8:R12"/>
    <mergeCell ref="I8:L9"/>
    <mergeCell ref="A8:A12"/>
    <mergeCell ref="B8:B12"/>
    <mergeCell ref="C8:C12"/>
    <mergeCell ref="D8:D12"/>
    <mergeCell ref="E8:H9"/>
    <mergeCell ref="A7:T7"/>
    <mergeCell ref="A2:T2"/>
    <mergeCell ref="A3:T3"/>
    <mergeCell ref="A4:T4"/>
    <mergeCell ref="A5:T5"/>
    <mergeCell ref="A6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PLANILLAS</vt:lpstr>
      <vt:lpstr>ASESOR LEGAL</vt:lpstr>
      <vt:lpstr>ESP. LEGAL RRHH</vt:lpstr>
      <vt:lpstr>ACTAS Y CERT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2025-08-04T23:49:45Z</cp:lastPrinted>
  <dcterms:created xsi:type="dcterms:W3CDTF">2024-03-14T19:29:00Z</dcterms:created>
  <dcterms:modified xsi:type="dcterms:W3CDTF">2025-09-18T23:13:35Z</dcterms:modified>
</cp:coreProperties>
</file>