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USCHKA\Documents\CAS 24\"/>
    </mc:Choice>
  </mc:AlternateContent>
  <xr:revisionPtr revIDLastSave="0" documentId="8_{FA570EB2-9EE7-4D14-83B1-E34E71817BFC}" xr6:coauthVersionLast="47" xr6:coauthVersionMax="47" xr10:uidLastSave="{00000000-0000-0000-0000-000000000000}"/>
  <bookViews>
    <workbookView xWindow="-108" yWindow="-108" windowWidth="23256" windowHeight="12456" firstSheet="8" activeTab="11" xr2:uid="{00000000-000D-0000-FFFF-FFFF00000000}"/>
  </bookViews>
  <sheets>
    <sheet name="VIGILANTE " sheetId="7" r:id="rId1"/>
    <sheet name="INFORMATICA" sheetId="9" r:id="rId2"/>
    <sheet name="DEUDA SOCIAL" sheetId="10" r:id="rId3"/>
    <sheet name="ASESOR LEGAL DIRECION" sheetId="12" r:id="rId4"/>
    <sheet name="SECRETARIA GENERAL" sheetId="14" r:id="rId5"/>
    <sheet name="ACTAS Y CERTIFICADOS" sheetId="15" r:id="rId6"/>
    <sheet name="TECNICO PLANILLA." sheetId="16" r:id="rId7"/>
    <sheet name="TECNICO MESA DE PARTES" sheetId="17" r:id="rId8"/>
    <sheet name="ESPECIALISTA LEGAL DE RRHH" sheetId="21" r:id="rId9"/>
    <sheet name="TEC PLANIFICACION" sheetId="22" r:id="rId10"/>
    <sheet name="PENSIONES" sheetId="23" r:id="rId11"/>
    <sheet name="INFRAESTRUCTURA" sheetId="24" r:id="rId12"/>
  </sheets>
  <definedNames>
    <definedName name="_xlnm.Print_Area" localSheetId="2">'DEUDA SOCIAL'!$A$2:$T$16</definedName>
    <definedName name="_xlnm.Print_Area" localSheetId="1">INFORMATICA!$A$2:$T$15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4" l="1"/>
  <c r="P15" i="7"/>
  <c r="P17" i="7"/>
  <c r="P13" i="7"/>
  <c r="P14" i="9"/>
  <c r="P13" i="9"/>
  <c r="P14" i="10"/>
  <c r="P15" i="10"/>
  <c r="P16" i="10"/>
  <c r="P13" i="10"/>
  <c r="P13" i="14"/>
  <c r="P13" i="15"/>
  <c r="O13" i="16"/>
  <c r="O12" i="16"/>
  <c r="O13" i="17"/>
  <c r="O14" i="17"/>
  <c r="O12" i="17"/>
  <c r="O12" i="21"/>
  <c r="P14" i="22"/>
  <c r="P15" i="22"/>
  <c r="P16" i="22"/>
  <c r="P17" i="22"/>
  <c r="P13" i="22"/>
  <c r="P14" i="23"/>
  <c r="P13" i="23"/>
  <c r="P15" i="24"/>
  <c r="P14" i="24"/>
  <c r="L14" i="10"/>
  <c r="L15" i="10"/>
  <c r="L16" i="10"/>
  <c r="L13" i="10"/>
  <c r="Q13" i="10" l="1"/>
  <c r="Q16" i="10"/>
  <c r="Q15" i="10"/>
  <c r="Q14" i="10"/>
  <c r="Q13" i="9"/>
  <c r="Q13" i="22"/>
  <c r="Q16" i="22"/>
  <c r="L14" i="24"/>
  <c r="Q14" i="24" s="1"/>
  <c r="L15" i="24"/>
  <c r="Q15" i="24" s="1"/>
  <c r="L13" i="24"/>
  <c r="Q13" i="24" s="1"/>
  <c r="L14" i="22"/>
  <c r="Q14" i="22" s="1"/>
  <c r="L15" i="22"/>
  <c r="Q15" i="22" s="1"/>
  <c r="L16" i="22"/>
  <c r="L17" i="22"/>
  <c r="L13" i="22"/>
  <c r="K12" i="21"/>
  <c r="P12" i="21" s="1"/>
  <c r="K12" i="17"/>
  <c r="P12" i="17" s="1"/>
  <c r="K13" i="17"/>
  <c r="P13" i="17" s="1"/>
  <c r="K14" i="17"/>
  <c r="P14" i="17" s="1"/>
  <c r="K13" i="16"/>
  <c r="P13" i="16" s="1"/>
  <c r="K12" i="16"/>
  <c r="P12" i="16" s="1"/>
  <c r="L13" i="15"/>
  <c r="Q13" i="15" s="1"/>
  <c r="L13" i="14"/>
  <c r="Q13" i="14" s="1"/>
  <c r="L14" i="9"/>
  <c r="Q14" i="9" s="1"/>
  <c r="L13" i="9"/>
  <c r="L14" i="7" l="1"/>
  <c r="L15" i="7"/>
  <c r="Q15" i="7" s="1"/>
  <c r="L16" i="7"/>
  <c r="L17" i="7"/>
  <c r="Q17" i="7" s="1"/>
  <c r="L13" i="7"/>
  <c r="Q13" i="7" s="1"/>
  <c r="L14" i="23"/>
  <c r="Q14" i="23" s="1"/>
  <c r="L13" i="23"/>
  <c r="Q13" i="23" s="1"/>
</calcChain>
</file>

<file path=xl/sharedStrings.xml><?xml version="1.0" encoding="utf-8"?>
<sst xmlns="http://schemas.openxmlformats.org/spreadsheetml/2006/main" count="555" uniqueCount="99">
  <si>
    <t>ANEXO 1,2,3,4,5</t>
  </si>
  <si>
    <t xml:space="preserve">PUNTAJE DE EVALUACION CURRICULAR </t>
  </si>
  <si>
    <t>EXPERIENCIA LABORAL</t>
  </si>
  <si>
    <t>FORMACIÓN ACADÉMICA</t>
  </si>
  <si>
    <t>CONTIENE</t>
  </si>
  <si>
    <t>CRITERIOS DE EVALUACIÓN CURRICULAR</t>
  </si>
  <si>
    <t>REQUISITOS MÍNIMOS PARA POSTULAR AL CARGO</t>
  </si>
  <si>
    <t>POSTULANTE</t>
  </si>
  <si>
    <t>N°</t>
  </si>
  <si>
    <t>REGIÓN JUNÍN</t>
  </si>
  <si>
    <t xml:space="preserve">CURSOS Y PROGRAMAS DE ESPECIALIZACION </t>
  </si>
  <si>
    <t>DNI</t>
  </si>
  <si>
    <t>ACREDITA DERECHO A BONIFICACIÓN POR DISCAPACIDAD</t>
  </si>
  <si>
    <t>ACREDITA DERECHO A BONIFICACIÓN POR SERVICIO MILITAR</t>
  </si>
  <si>
    <t>ESPECIALIDAD</t>
  </si>
  <si>
    <t>Experiencia Laboral General en el sector público o privado 02 años</t>
  </si>
  <si>
    <t>Contiene anexos firmados</t>
  </si>
  <si>
    <t>SI</t>
  </si>
  <si>
    <t>NO</t>
  </si>
  <si>
    <t xml:space="preserve">OBSERVA-CIONES </t>
  </si>
  <si>
    <t>LA CONTRATACIÓN ADMINISTRATIVA DE SERVICIOS DE VIGILANCIA</t>
  </si>
  <si>
    <t>UNIDAD EJECUTORA: EDUCACIÓN HUANCAYO</t>
  </si>
  <si>
    <t>CONVOCATORIA CAS N° 024-2025</t>
  </si>
  <si>
    <t>VIGILANTE</t>
  </si>
  <si>
    <t xml:space="preserve">HINOSTROZA ÑAUPA JOSUE LUIS </t>
  </si>
  <si>
    <t xml:space="preserve">SECUNDARIA COMPLETA </t>
  </si>
  <si>
    <t xml:space="preserve">Experiencia Laboral Específica de 1 año </t>
  </si>
  <si>
    <t xml:space="preserve">CASAS ROJAS KELLY </t>
  </si>
  <si>
    <t>HUAMAN CHOCCE MARCO IVAN</t>
  </si>
  <si>
    <t>BALLASCO ARELLANO MAX ANTONIO</t>
  </si>
  <si>
    <t>PARIONA PARIONA EVER</t>
  </si>
  <si>
    <t xml:space="preserve">GRADO ACADEMICO </t>
  </si>
  <si>
    <t>INFORMATICA</t>
  </si>
  <si>
    <t>LA CONTRATACIÓN ADMINISTRATIVA DE SERVICIOS DE INFORMATICA</t>
  </si>
  <si>
    <t>ORE HUAMAN JOSEP PAUL</t>
  </si>
  <si>
    <t>ALIAGA CACEDA MARCOS SVEN</t>
  </si>
  <si>
    <t>LA CONTRATACIÓN ADMINISTRATIVA DE SERVICIOS DE TECNICO ADMINISTRATIVO - DEUDA SOCIAL</t>
  </si>
  <si>
    <t>HERRERA NIETO ROCIO DEL PILAR</t>
  </si>
  <si>
    <t>TECNICO ADMINISTRATIVO</t>
  </si>
  <si>
    <t>RICSE MARAVI ERIKA FLORA</t>
  </si>
  <si>
    <t xml:space="preserve">CERNA GONZALES KIARA SHANTAL TAMARA </t>
  </si>
  <si>
    <t>RONDON CANTURIN FAVIOLA</t>
  </si>
  <si>
    <t xml:space="preserve">NO ALCANZA PUNTAJE MINIMO </t>
  </si>
  <si>
    <t>LA CONTRATACIÓN ADMINISTRATIVA DE SERVICIOS DE ASESOR LEGAL - DIRECCION</t>
  </si>
  <si>
    <t>CARO QUISPE, MARIA FERNANDA</t>
  </si>
  <si>
    <t>ASESOR LEGAL</t>
  </si>
  <si>
    <t>FERNANDEZ ENRIQUEZ, DENISA</t>
  </si>
  <si>
    <t>LA CONTRATACIÓN ADMINISTRATIVA DE SERVICIOS DE ESPECIALISTA ADMINISTRATIVO I - SECRETARIA GENERAL</t>
  </si>
  <si>
    <t xml:space="preserve">ESPECIALISTA ADMINISTRATIVO I </t>
  </si>
  <si>
    <t>LA CONTRATACIÓN ADMINISTRATIVA DE SERVICIOS DE TECNICO ADMINISTRATIVO I - ACTAS Y CERTIFICADO</t>
  </si>
  <si>
    <t xml:space="preserve">TECNICO ADMINISTRATIVO I </t>
  </si>
  <si>
    <t>YAURI TADE, EILIN</t>
  </si>
  <si>
    <t>LA CONTRATACIÓN ADMINISTRATIVA DE SERVICIOS DE TECNICO EN MESA DE PARTES</t>
  </si>
  <si>
    <t>CAPUCHO CARRION DIANA</t>
  </si>
  <si>
    <t>ALVA ALIAGA VLADIMIR EDUARDO</t>
  </si>
  <si>
    <t>VASQUEZ YARASCA SANDRO FARID</t>
  </si>
  <si>
    <t>LA CONTRATACIÓN ADMINISTRATIVA DE SERVICIOS DE TECNICO EN PLANILLAS</t>
  </si>
  <si>
    <t>VASQUEZ AQUINO LUZ JAQUIELIN</t>
  </si>
  <si>
    <t>BRAVO PUENTE DIANA KARINA</t>
  </si>
  <si>
    <t>PALOMINO ARROYO LUIS ENRIQUE</t>
  </si>
  <si>
    <t>GRADO ACADEMICO , HABILITADO</t>
  </si>
  <si>
    <t>LA CONTRATACIÓN ADMINISTRATIVA DE SERVICIOS DE TECNICO ADMINISTRATIVO I - PLANIFICACION</t>
  </si>
  <si>
    <t>FLORES FLORES, JESUSJULIAN</t>
  </si>
  <si>
    <t>PEREZ ALIAGA, IBETTE ANAIS</t>
  </si>
  <si>
    <t>FLORES ALVINO, RODOLFO TEOFANES</t>
  </si>
  <si>
    <t>PARIONA LLACUARIMAY FISSER JUAN</t>
  </si>
  <si>
    <t xml:space="preserve">OBSERVACIONES </t>
  </si>
  <si>
    <t>BASURTO VARGAS CYNDI MILAGROS</t>
  </si>
  <si>
    <t>NO ALCANZA PUNTAJE MINIMO</t>
  </si>
  <si>
    <t>NUÑEZ PEREZ GLORIA ROCIO</t>
  </si>
  <si>
    <t xml:space="preserve">TECNICO ADMINISTRATIVO </t>
  </si>
  <si>
    <t>LA CONTRATACIÓN ADMINISTRATIVA DE SERVICIOS DE TECNICO ADMINISTRATIVO I -PENSIONES</t>
  </si>
  <si>
    <t>LA CONTRATACIÓN ADMINISTRATIVA DE SERVICIOS INGENIERO - INFRAESTRUCTURA</t>
  </si>
  <si>
    <t>INGENIERO</t>
  </si>
  <si>
    <t>ESPINOZA HUARIPAYTA SHIRLEY MINERVA</t>
  </si>
  <si>
    <t>RIVERA GRANADOS DIEGO PERCY</t>
  </si>
  <si>
    <t xml:space="preserve">GOMEZ QUISPE YESICA </t>
  </si>
  <si>
    <t>NO APTO</t>
  </si>
  <si>
    <t>JURADO 1</t>
  </si>
  <si>
    <t>JURADO 2</t>
  </si>
  <si>
    <t>JURADO 3</t>
  </si>
  <si>
    <t>PUNTAJE DE ENTREVISTA</t>
  </si>
  <si>
    <t>RESULTADOS FINALES CAS N° 024 - 2025</t>
  </si>
  <si>
    <t>PUNTAJE FINAL</t>
  </si>
  <si>
    <t xml:space="preserve">PUNTAJE DE ENTREVISTA </t>
  </si>
  <si>
    <t>ACLARI ROJAS, JHOSELIN</t>
  </si>
  <si>
    <t xml:space="preserve"> (Bonificacion licenciado FF.AA. + 10%)</t>
  </si>
  <si>
    <t>PUNTAJE EVALUACION CURRICULAR</t>
  </si>
  <si>
    <t>PUNTAJE ENTREVISTA</t>
  </si>
  <si>
    <t>PUNTAJE TOTAL</t>
  </si>
  <si>
    <t>PUNTAJE DE EVALUACION CURRICULAR</t>
  </si>
  <si>
    <t>NO SE PRESENTO</t>
  </si>
  <si>
    <t>-</t>
  </si>
  <si>
    <t>76 (Incluye 10%)</t>
  </si>
  <si>
    <t>ALANIA HURTADO JOHN RENZO</t>
  </si>
  <si>
    <t>GANADOR</t>
  </si>
  <si>
    <t xml:space="preserve">GANADOR </t>
  </si>
  <si>
    <t>ACCESITARIO</t>
  </si>
  <si>
    <t>GANANDOR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</si>
</sst>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C6591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9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name val="Arial Narrow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DFB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4" xfId="0" applyBorder="1"/>
    <xf numFmtId="0" fontId="12" fillId="8" borderId="13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" fillId="8" borderId="26" xfId="0" applyFont="1" applyFill="1" applyBorder="1"/>
    <xf numFmtId="0" fontId="12" fillId="8" borderId="2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5" borderId="0" xfId="0" applyFont="1" applyFill="1" applyAlignment="1">
      <alignment vertical="center" wrapText="1"/>
    </xf>
    <xf numFmtId="1" fontId="0" fillId="0" borderId="0" xfId="0" applyNumberFormat="1"/>
    <xf numFmtId="0" fontId="13" fillId="8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1" fillId="8" borderId="29" xfId="0" applyFont="1" applyFill="1" applyBorder="1" applyAlignment="1">
      <alignment vertical="center" wrapText="1"/>
    </xf>
    <xf numFmtId="0" fontId="12" fillId="8" borderId="29" xfId="0" applyFont="1" applyFill="1" applyBorder="1" applyAlignment="1">
      <alignment vertical="center" wrapText="1"/>
    </xf>
    <xf numFmtId="0" fontId="13" fillId="10" borderId="29" xfId="0" applyFont="1" applyFill="1" applyBorder="1" applyAlignment="1">
      <alignment horizontal="center" vertical="center" wrapText="1"/>
    </xf>
    <xf numFmtId="0" fontId="15" fillId="8" borderId="29" xfId="0" applyFont="1" applyFill="1" applyBorder="1"/>
    <xf numFmtId="0" fontId="8" fillId="3" borderId="29" xfId="0" applyFont="1" applyFill="1" applyBorder="1" applyAlignment="1">
      <alignment horizontal="center" vertical="center" wrapText="1"/>
    </xf>
    <xf numFmtId="0" fontId="12" fillId="9" borderId="29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8" borderId="29" xfId="0" applyFont="1" applyFill="1" applyBorder="1"/>
    <xf numFmtId="0" fontId="0" fillId="10" borderId="29" xfId="0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10" borderId="29" xfId="0" applyNumberForma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center" vertical="center"/>
    </xf>
    <xf numFmtId="0" fontId="0" fillId="8" borderId="29" xfId="0" applyFill="1" applyBorder="1"/>
    <xf numFmtId="0" fontId="0" fillId="8" borderId="29" xfId="0" applyFill="1" applyBorder="1" applyAlignment="1">
      <alignment vertical="center"/>
    </xf>
    <xf numFmtId="0" fontId="0" fillId="10" borderId="29" xfId="0" applyFill="1" applyBorder="1" applyAlignment="1">
      <alignment horizontal="center" vertical="center"/>
    </xf>
    <xf numFmtId="1" fontId="0" fillId="8" borderId="29" xfId="0" applyNumberFormat="1" applyFill="1" applyBorder="1" applyAlignment="1">
      <alignment horizontal="center" vertical="center"/>
    </xf>
    <xf numFmtId="1" fontId="0" fillId="10" borderId="29" xfId="0" applyNumberForma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 wrapText="1"/>
    </xf>
    <xf numFmtId="1" fontId="12" fillId="10" borderId="24" xfId="0" applyNumberFormat="1" applyFont="1" applyFill="1" applyBorder="1" applyAlignment="1">
      <alignment horizontal="center" vertical="center" wrapText="1"/>
    </xf>
    <xf numFmtId="1" fontId="12" fillId="8" borderId="24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8" borderId="29" xfId="0" applyFill="1" applyBorder="1" applyAlignment="1">
      <alignment horizontal="center"/>
    </xf>
    <xf numFmtId="1" fontId="0" fillId="8" borderId="29" xfId="0" applyNumberFormat="1" applyFill="1" applyBorder="1" applyAlignment="1">
      <alignment horizontal="center"/>
    </xf>
    <xf numFmtId="0" fontId="12" fillId="8" borderId="15" xfId="0" applyFont="1" applyFill="1" applyBorder="1" applyAlignment="1">
      <alignment vertical="center" wrapText="1"/>
    </xf>
    <xf numFmtId="0" fontId="21" fillId="0" borderId="29" xfId="0" applyFont="1" applyBorder="1"/>
    <xf numFmtId="0" fontId="16" fillId="8" borderId="29" xfId="0" applyFont="1" applyFill="1" applyBorder="1" applyAlignment="1">
      <alignment horizontal="center" vertical="center" wrapText="1"/>
    </xf>
    <xf numFmtId="1" fontId="1" fillId="10" borderId="29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vertical="center" wrapText="1"/>
    </xf>
    <xf numFmtId="0" fontId="1" fillId="10" borderId="29" xfId="0" applyFont="1" applyFill="1" applyBorder="1" applyAlignment="1">
      <alignment horizontal="center" vertical="center"/>
    </xf>
    <xf numFmtId="0" fontId="0" fillId="10" borderId="29" xfId="0" applyFill="1" applyBorder="1" applyAlignment="1">
      <alignment vertical="center" wrapText="1"/>
    </xf>
    <xf numFmtId="0" fontId="0" fillId="0" borderId="27" xfId="0" applyBorder="1"/>
    <xf numFmtId="0" fontId="0" fillId="8" borderId="29" xfId="0" applyFill="1" applyBorder="1" applyAlignment="1">
      <alignment wrapText="1"/>
    </xf>
    <xf numFmtId="0" fontId="1" fillId="0" borderId="29" xfId="0" applyFont="1" applyBorder="1"/>
    <xf numFmtId="0" fontId="1" fillId="8" borderId="29" xfId="0" applyFont="1" applyFill="1" applyBorder="1"/>
    <xf numFmtId="0" fontId="2" fillId="8" borderId="29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17"/>
  <sheetViews>
    <sheetView view="pageBreakPreview" zoomScaleNormal="100" zoomScaleSheetLayoutView="100" workbookViewId="0">
      <selection activeCell="A2" sqref="A2:T17"/>
    </sheetView>
  </sheetViews>
  <sheetFormatPr baseColWidth="10" defaultRowHeight="14.4" x14ac:dyDescent="0.3"/>
  <cols>
    <col min="1" max="1" width="4.109375" customWidth="1"/>
    <col min="2" max="2" width="34.88671875" customWidth="1"/>
    <col min="3" max="3" width="14.109375" customWidth="1"/>
    <col min="4" max="4" width="8.5546875" customWidth="1"/>
    <col min="5" max="5" width="12.33203125" customWidth="1"/>
    <col min="13" max="15" width="11.5546875" hidden="1" customWidth="1"/>
    <col min="20" max="20" width="20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20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customHeight="1" thickBot="1" x14ac:dyDescent="0.35">
      <c r="A8" s="96" t="s">
        <v>8</v>
      </c>
      <c r="B8" s="68" t="s">
        <v>7</v>
      </c>
      <c r="C8" s="90" t="s">
        <v>14</v>
      </c>
      <c r="D8" s="98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78"/>
      <c r="M8" s="68" t="s">
        <v>78</v>
      </c>
      <c r="N8" s="68" t="s">
        <v>79</v>
      </c>
      <c r="O8" s="68" t="s">
        <v>80</v>
      </c>
      <c r="P8" s="71" t="s">
        <v>81</v>
      </c>
      <c r="Q8" s="74" t="s">
        <v>83</v>
      </c>
      <c r="R8" s="100" t="s">
        <v>12</v>
      </c>
      <c r="S8" s="100" t="s">
        <v>13</v>
      </c>
      <c r="T8" s="101" t="s">
        <v>66</v>
      </c>
    </row>
    <row r="9" spans="1:20" ht="15" thickBot="1" x14ac:dyDescent="0.35">
      <c r="A9" s="97"/>
      <c r="B9" s="69"/>
      <c r="C9" s="91"/>
      <c r="D9" s="99"/>
      <c r="E9" s="107"/>
      <c r="F9" s="80"/>
      <c r="G9" s="107"/>
      <c r="H9" s="108"/>
      <c r="I9" s="79"/>
      <c r="J9" s="80"/>
      <c r="K9" s="80"/>
      <c r="L9" s="80"/>
      <c r="M9" s="69"/>
      <c r="N9" s="69"/>
      <c r="O9" s="69"/>
      <c r="P9" s="72"/>
      <c r="Q9" s="75"/>
      <c r="R9" s="100"/>
      <c r="S9" s="100"/>
      <c r="T9" s="102"/>
    </row>
    <row r="10" spans="1:20" ht="15" thickBot="1" x14ac:dyDescent="0.35">
      <c r="A10" s="97"/>
      <c r="B10" s="69"/>
      <c r="C10" s="91"/>
      <c r="D10" s="99"/>
      <c r="E10" s="103" t="s">
        <v>25</v>
      </c>
      <c r="F10" s="81" t="s">
        <v>15</v>
      </c>
      <c r="G10" s="83" t="s">
        <v>26</v>
      </c>
      <c r="H10" s="2" t="s">
        <v>4</v>
      </c>
      <c r="I10" s="86" t="s">
        <v>3</v>
      </c>
      <c r="J10" s="81" t="s">
        <v>2</v>
      </c>
      <c r="K10" s="88" t="s">
        <v>10</v>
      </c>
      <c r="L10" s="104" t="s">
        <v>1</v>
      </c>
      <c r="M10" s="69"/>
      <c r="N10" s="69"/>
      <c r="O10" s="69"/>
      <c r="P10" s="72"/>
      <c r="Q10" s="75"/>
      <c r="R10" s="100"/>
      <c r="S10" s="100"/>
      <c r="T10" s="102"/>
    </row>
    <row r="11" spans="1:20" ht="15" thickBot="1" x14ac:dyDescent="0.35">
      <c r="A11" s="97"/>
      <c r="B11" s="69"/>
      <c r="C11" s="91"/>
      <c r="D11" s="99"/>
      <c r="E11" s="85"/>
      <c r="F11" s="82"/>
      <c r="G11" s="84"/>
      <c r="H11" s="2" t="s">
        <v>0</v>
      </c>
      <c r="I11" s="87"/>
      <c r="J11" s="82"/>
      <c r="K11" s="85"/>
      <c r="L11" s="105"/>
      <c r="M11" s="69"/>
      <c r="N11" s="69"/>
      <c r="O11" s="69"/>
      <c r="P11" s="72"/>
      <c r="Q11" s="75"/>
      <c r="R11" s="100"/>
      <c r="S11" s="100"/>
      <c r="T11" s="102"/>
    </row>
    <row r="12" spans="1:20" ht="48.75" customHeight="1" thickBot="1" x14ac:dyDescent="0.35">
      <c r="A12" s="97"/>
      <c r="B12" s="69"/>
      <c r="C12" s="91"/>
      <c r="D12" s="99"/>
      <c r="E12" s="85"/>
      <c r="F12" s="82"/>
      <c r="G12" s="85"/>
      <c r="H12" s="3" t="s">
        <v>16</v>
      </c>
      <c r="I12" s="85"/>
      <c r="J12" s="82"/>
      <c r="K12" s="85"/>
      <c r="L12" s="105"/>
      <c r="M12" s="70"/>
      <c r="N12" s="70"/>
      <c r="O12" s="70"/>
      <c r="P12" s="73"/>
      <c r="Q12" s="76"/>
      <c r="R12" s="100"/>
      <c r="S12" s="100"/>
      <c r="T12" s="102"/>
    </row>
    <row r="13" spans="1:20" ht="15" thickBot="1" x14ac:dyDescent="0.35">
      <c r="A13" s="5">
        <v>1</v>
      </c>
      <c r="B13" s="10" t="s">
        <v>24</v>
      </c>
      <c r="C13" s="9" t="s">
        <v>23</v>
      </c>
      <c r="D13" s="10">
        <v>76375222</v>
      </c>
      <c r="E13" s="27" t="s">
        <v>17</v>
      </c>
      <c r="F13" s="27" t="s">
        <v>17</v>
      </c>
      <c r="G13" s="27" t="s">
        <v>17</v>
      </c>
      <c r="H13" s="27" t="s">
        <v>17</v>
      </c>
      <c r="I13" s="52">
        <v>15</v>
      </c>
      <c r="J13" s="52">
        <v>20</v>
      </c>
      <c r="K13" s="52">
        <v>2</v>
      </c>
      <c r="L13" s="52">
        <f>SUM(I13:K13)</f>
        <v>37</v>
      </c>
      <c r="M13" s="52">
        <v>28</v>
      </c>
      <c r="N13" s="52">
        <v>31</v>
      </c>
      <c r="O13" s="52">
        <v>35</v>
      </c>
      <c r="P13" s="53">
        <f>(M13+N13+O13)/3</f>
        <v>31.333333333333332</v>
      </c>
      <c r="Q13" s="39">
        <f>P13+L13</f>
        <v>68.333333333333329</v>
      </c>
      <c r="R13" s="51"/>
      <c r="S13" s="51"/>
      <c r="T13" s="51"/>
    </row>
    <row r="14" spans="1:20" ht="15" thickBot="1" x14ac:dyDescent="0.35">
      <c r="A14" s="6">
        <v>2</v>
      </c>
      <c r="B14" s="15" t="s">
        <v>27</v>
      </c>
      <c r="C14" s="9" t="s">
        <v>23</v>
      </c>
      <c r="D14" s="11">
        <v>43288171</v>
      </c>
      <c r="E14" s="27" t="s">
        <v>17</v>
      </c>
      <c r="F14" s="27" t="s">
        <v>17</v>
      </c>
      <c r="G14" s="27" t="s">
        <v>17</v>
      </c>
      <c r="H14" s="27" t="s">
        <v>17</v>
      </c>
      <c r="I14" s="52">
        <v>15</v>
      </c>
      <c r="J14" s="52">
        <v>15</v>
      </c>
      <c r="K14" s="52">
        <v>7</v>
      </c>
      <c r="L14" s="52">
        <f t="shared" ref="L14:L17" si="0">SUM(I14:K14)</f>
        <v>37</v>
      </c>
      <c r="M14" s="52" t="s">
        <v>92</v>
      </c>
      <c r="N14" s="52" t="s">
        <v>92</v>
      </c>
      <c r="O14" s="52" t="s">
        <v>92</v>
      </c>
      <c r="P14" s="52" t="s">
        <v>92</v>
      </c>
      <c r="Q14" s="37" t="s">
        <v>92</v>
      </c>
      <c r="R14" s="51"/>
      <c r="S14" s="51"/>
      <c r="T14" s="55" t="s">
        <v>91</v>
      </c>
    </row>
    <row r="15" spans="1:20" ht="21.75" customHeight="1" thickBot="1" x14ac:dyDescent="0.35">
      <c r="A15" s="8">
        <v>3</v>
      </c>
      <c r="B15" s="15" t="s">
        <v>28</v>
      </c>
      <c r="C15" s="9" t="s">
        <v>23</v>
      </c>
      <c r="D15" s="15">
        <v>40390739</v>
      </c>
      <c r="E15" s="27" t="s">
        <v>17</v>
      </c>
      <c r="F15" s="27" t="s">
        <v>17</v>
      </c>
      <c r="G15" s="27" t="s">
        <v>17</v>
      </c>
      <c r="H15" s="27" t="s">
        <v>17</v>
      </c>
      <c r="I15" s="52">
        <v>15</v>
      </c>
      <c r="J15" s="52">
        <v>20</v>
      </c>
      <c r="K15" s="52">
        <v>5</v>
      </c>
      <c r="L15" s="52">
        <f t="shared" si="0"/>
        <v>40</v>
      </c>
      <c r="M15" s="52">
        <v>43</v>
      </c>
      <c r="N15" s="52">
        <v>46</v>
      </c>
      <c r="O15" s="52">
        <v>47</v>
      </c>
      <c r="P15" s="53">
        <f t="shared" ref="P15:P17" si="1">(M15+N15+O15)/3</f>
        <v>45.333333333333336</v>
      </c>
      <c r="Q15" s="39">
        <f t="shared" ref="Q15:Q17" si="2">P15+L15</f>
        <v>85.333333333333343</v>
      </c>
      <c r="R15" s="51"/>
      <c r="S15" s="51"/>
      <c r="T15" s="63" t="s">
        <v>95</v>
      </c>
    </row>
    <row r="16" spans="1:20" ht="15" thickBot="1" x14ac:dyDescent="0.35">
      <c r="A16" s="4">
        <v>4</v>
      </c>
      <c r="B16" s="54" t="s">
        <v>29</v>
      </c>
      <c r="C16" s="9" t="s">
        <v>23</v>
      </c>
      <c r="D16" s="11">
        <v>70615142</v>
      </c>
      <c r="E16" s="27" t="s">
        <v>17</v>
      </c>
      <c r="F16" s="27" t="s">
        <v>17</v>
      </c>
      <c r="G16" s="27" t="s">
        <v>17</v>
      </c>
      <c r="H16" s="27" t="s">
        <v>17</v>
      </c>
      <c r="I16" s="27">
        <v>15</v>
      </c>
      <c r="J16" s="42">
        <v>20</v>
      </c>
      <c r="K16" s="42">
        <v>0</v>
      </c>
      <c r="L16" s="52">
        <f t="shared" si="0"/>
        <v>35</v>
      </c>
      <c r="M16" s="52" t="s">
        <v>92</v>
      </c>
      <c r="N16" s="52" t="s">
        <v>92</v>
      </c>
      <c r="O16" s="52" t="s">
        <v>92</v>
      </c>
      <c r="P16" s="52" t="s">
        <v>92</v>
      </c>
      <c r="Q16" s="37" t="s">
        <v>92</v>
      </c>
      <c r="R16" s="51"/>
      <c r="S16" s="51"/>
      <c r="T16" s="55" t="s">
        <v>91</v>
      </c>
    </row>
    <row r="17" spans="1:20" ht="15" thickBot="1" x14ac:dyDescent="0.35">
      <c r="A17" s="7">
        <v>5</v>
      </c>
      <c r="B17" s="11" t="s">
        <v>30</v>
      </c>
      <c r="C17" s="9" t="s">
        <v>23</v>
      </c>
      <c r="D17" s="11">
        <v>80207070</v>
      </c>
      <c r="E17" s="27" t="s">
        <v>17</v>
      </c>
      <c r="F17" s="27" t="s">
        <v>17</v>
      </c>
      <c r="G17" s="27" t="s">
        <v>17</v>
      </c>
      <c r="H17" s="27" t="s">
        <v>17</v>
      </c>
      <c r="I17" s="52">
        <v>15</v>
      </c>
      <c r="J17" s="52">
        <v>20</v>
      </c>
      <c r="K17" s="52">
        <v>5</v>
      </c>
      <c r="L17" s="52">
        <f t="shared" si="0"/>
        <v>40</v>
      </c>
      <c r="M17" s="52">
        <v>43</v>
      </c>
      <c r="N17" s="52">
        <v>47</v>
      </c>
      <c r="O17" s="52">
        <v>45</v>
      </c>
      <c r="P17" s="52">
        <f t="shared" si="1"/>
        <v>45</v>
      </c>
      <c r="Q17" s="37">
        <f t="shared" si="2"/>
        <v>85</v>
      </c>
      <c r="R17" s="51"/>
      <c r="S17" s="51"/>
      <c r="T17" s="63" t="s">
        <v>95</v>
      </c>
    </row>
  </sheetData>
  <mergeCells count="27">
    <mergeCell ref="A7:T7"/>
    <mergeCell ref="C8:C12"/>
    <mergeCell ref="A2:T2"/>
    <mergeCell ref="A3:T3"/>
    <mergeCell ref="A4:T4"/>
    <mergeCell ref="A5:T5"/>
    <mergeCell ref="A6:T6"/>
    <mergeCell ref="A8:A12"/>
    <mergeCell ref="B8:B12"/>
    <mergeCell ref="D8:D12"/>
    <mergeCell ref="R8:R12"/>
    <mergeCell ref="S8:S12"/>
    <mergeCell ref="T8:T12"/>
    <mergeCell ref="E10:E12"/>
    <mergeCell ref="L10:L12"/>
    <mergeCell ref="E8:H9"/>
    <mergeCell ref="I8:L9"/>
    <mergeCell ref="F10:F12"/>
    <mergeCell ref="G10:G12"/>
    <mergeCell ref="I10:I12"/>
    <mergeCell ref="J10:J12"/>
    <mergeCell ref="K10:K12"/>
    <mergeCell ref="M8:M12"/>
    <mergeCell ref="N8:N12"/>
    <mergeCell ref="O8:O12"/>
    <mergeCell ref="P8:P12"/>
    <mergeCell ref="Q8:Q12"/>
  </mergeCells>
  <phoneticPr fontId="20" type="noConversion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T14"/>
  <sheetViews>
    <sheetView workbookViewId="0">
      <selection activeCell="A2" sqref="A2:T15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3" max="15" width="0" hidden="1" customWidth="1"/>
    <col min="20" max="20" width="19.44140625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33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customHeight="1" x14ac:dyDescent="0.3">
      <c r="A8" s="96" t="s">
        <v>8</v>
      </c>
      <c r="B8" s="68" t="s">
        <v>7</v>
      </c>
      <c r="C8" s="90" t="s">
        <v>14</v>
      </c>
      <c r="D8" s="98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78"/>
      <c r="M8" s="68" t="s">
        <v>78</v>
      </c>
      <c r="N8" s="68" t="s">
        <v>79</v>
      </c>
      <c r="O8" s="68" t="s">
        <v>80</v>
      </c>
      <c r="P8" s="71" t="s">
        <v>81</v>
      </c>
      <c r="Q8" s="74" t="s">
        <v>83</v>
      </c>
      <c r="R8" s="109" t="s">
        <v>12</v>
      </c>
      <c r="S8" s="111" t="s">
        <v>13</v>
      </c>
      <c r="T8" s="101" t="s">
        <v>66</v>
      </c>
    </row>
    <row r="9" spans="1:20" ht="15" thickBot="1" x14ac:dyDescent="0.35">
      <c r="A9" s="97"/>
      <c r="B9" s="69"/>
      <c r="C9" s="91"/>
      <c r="D9" s="99"/>
      <c r="E9" s="107"/>
      <c r="F9" s="80"/>
      <c r="G9" s="107"/>
      <c r="H9" s="108"/>
      <c r="I9" s="79"/>
      <c r="J9" s="80"/>
      <c r="K9" s="80"/>
      <c r="L9" s="80"/>
      <c r="M9" s="69"/>
      <c r="N9" s="69"/>
      <c r="O9" s="69"/>
      <c r="P9" s="72"/>
      <c r="Q9" s="75"/>
      <c r="R9" s="110"/>
      <c r="S9" s="112"/>
      <c r="T9" s="102"/>
    </row>
    <row r="10" spans="1:20" x14ac:dyDescent="0.3">
      <c r="A10" s="97"/>
      <c r="B10" s="69"/>
      <c r="C10" s="91"/>
      <c r="D10" s="99"/>
      <c r="E10" s="103" t="s">
        <v>31</v>
      </c>
      <c r="F10" s="81" t="s">
        <v>15</v>
      </c>
      <c r="G10" s="83" t="s">
        <v>26</v>
      </c>
      <c r="H10" s="2" t="s">
        <v>4</v>
      </c>
      <c r="I10" s="86" t="s">
        <v>3</v>
      </c>
      <c r="J10" s="81" t="s">
        <v>2</v>
      </c>
      <c r="K10" s="88" t="s">
        <v>10</v>
      </c>
      <c r="L10" s="104" t="s">
        <v>1</v>
      </c>
      <c r="M10" s="69"/>
      <c r="N10" s="69"/>
      <c r="O10" s="69"/>
      <c r="P10" s="72"/>
      <c r="Q10" s="75"/>
      <c r="R10" s="110"/>
      <c r="S10" s="112"/>
      <c r="T10" s="102"/>
    </row>
    <row r="11" spans="1:20" ht="15" thickBot="1" x14ac:dyDescent="0.35">
      <c r="A11" s="97"/>
      <c r="B11" s="69"/>
      <c r="C11" s="91"/>
      <c r="D11" s="99"/>
      <c r="E11" s="85"/>
      <c r="F11" s="82"/>
      <c r="G11" s="84"/>
      <c r="H11" s="2" t="s">
        <v>0</v>
      </c>
      <c r="I11" s="87"/>
      <c r="J11" s="82"/>
      <c r="K11" s="85"/>
      <c r="L11" s="105"/>
      <c r="M11" s="69"/>
      <c r="N11" s="69"/>
      <c r="O11" s="69"/>
      <c r="P11" s="72"/>
      <c r="Q11" s="75"/>
      <c r="R11" s="110"/>
      <c r="S11" s="112"/>
      <c r="T11" s="102"/>
    </row>
    <row r="12" spans="1:20" ht="44.25" customHeight="1" thickBot="1" x14ac:dyDescent="0.35">
      <c r="A12" s="97"/>
      <c r="B12" s="69"/>
      <c r="C12" s="91"/>
      <c r="D12" s="99"/>
      <c r="E12" s="85"/>
      <c r="F12" s="82"/>
      <c r="G12" s="85"/>
      <c r="H12" s="3" t="s">
        <v>16</v>
      </c>
      <c r="I12" s="85"/>
      <c r="J12" s="82"/>
      <c r="K12" s="85"/>
      <c r="L12" s="105"/>
      <c r="M12" s="70"/>
      <c r="N12" s="70"/>
      <c r="O12" s="70"/>
      <c r="P12" s="73"/>
      <c r="Q12" s="76"/>
      <c r="R12" s="110"/>
      <c r="S12" s="112"/>
      <c r="T12" s="102"/>
    </row>
    <row r="13" spans="1:20" ht="15" thickBot="1" x14ac:dyDescent="0.35">
      <c r="A13" s="51">
        <v>1</v>
      </c>
      <c r="B13" s="29" t="s">
        <v>34</v>
      </c>
      <c r="C13" s="30" t="s">
        <v>32</v>
      </c>
      <c r="D13" s="30">
        <v>71374815</v>
      </c>
      <c r="E13" s="27" t="s">
        <v>17</v>
      </c>
      <c r="F13" s="27" t="s">
        <v>17</v>
      </c>
      <c r="G13" s="27" t="s">
        <v>17</v>
      </c>
      <c r="H13" s="27" t="s">
        <v>17</v>
      </c>
      <c r="I13" s="52">
        <v>15</v>
      </c>
      <c r="J13" s="52">
        <v>15</v>
      </c>
      <c r="K13" s="52">
        <v>10</v>
      </c>
      <c r="L13" s="52">
        <f>SUM(I13:K13)</f>
        <v>40</v>
      </c>
      <c r="M13" s="52">
        <v>43</v>
      </c>
      <c r="N13" s="52">
        <v>43</v>
      </c>
      <c r="O13" s="52">
        <v>44</v>
      </c>
      <c r="P13" s="53">
        <f>(M13+N13+O13)/3</f>
        <v>43.333333333333336</v>
      </c>
      <c r="Q13" s="39">
        <f>P13+L13</f>
        <v>83.333333333333343</v>
      </c>
      <c r="R13" s="43"/>
      <c r="S13" s="43"/>
      <c r="T13" s="64" t="s">
        <v>97</v>
      </c>
    </row>
    <row r="14" spans="1:20" ht="15" thickBot="1" x14ac:dyDescent="0.35">
      <c r="A14" s="51">
        <v>2</v>
      </c>
      <c r="B14" s="29" t="s">
        <v>35</v>
      </c>
      <c r="C14" s="30" t="s">
        <v>32</v>
      </c>
      <c r="D14" s="30">
        <v>41570090</v>
      </c>
      <c r="E14" s="27" t="s">
        <v>17</v>
      </c>
      <c r="F14" s="27" t="s">
        <v>17</v>
      </c>
      <c r="G14" s="27" t="s">
        <v>17</v>
      </c>
      <c r="H14" s="27" t="s">
        <v>17</v>
      </c>
      <c r="I14" s="52">
        <v>15</v>
      </c>
      <c r="J14" s="52">
        <v>20</v>
      </c>
      <c r="K14" s="52">
        <v>5</v>
      </c>
      <c r="L14" s="52">
        <f>SUM(I14:K14)</f>
        <v>40</v>
      </c>
      <c r="M14" s="52">
        <v>45</v>
      </c>
      <c r="N14" s="52">
        <v>45</v>
      </c>
      <c r="O14" s="52">
        <v>45</v>
      </c>
      <c r="P14" s="52">
        <f>(M14+N14+O14)/3</f>
        <v>45</v>
      </c>
      <c r="Q14" s="37">
        <f>P14+L14</f>
        <v>85</v>
      </c>
      <c r="R14" s="43"/>
      <c r="S14" s="43"/>
      <c r="T14" s="64" t="s">
        <v>96</v>
      </c>
    </row>
  </sheetData>
  <mergeCells count="27">
    <mergeCell ref="R8:R12"/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I8:L9"/>
    <mergeCell ref="M8:M12"/>
    <mergeCell ref="N8:N12"/>
    <mergeCell ref="O8:O12"/>
    <mergeCell ref="P8:P12"/>
    <mergeCell ref="Q8:Q12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T16"/>
  <sheetViews>
    <sheetView workbookViewId="0">
      <selection activeCell="A2" sqref="A2:T16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3" max="15" width="0" hidden="1" customWidth="1"/>
    <col min="20" max="20" width="35.88671875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36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customHeight="1" x14ac:dyDescent="0.3">
      <c r="A8" s="96" t="s">
        <v>8</v>
      </c>
      <c r="B8" s="68" t="s">
        <v>7</v>
      </c>
      <c r="C8" s="90" t="s">
        <v>14</v>
      </c>
      <c r="D8" s="98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78"/>
      <c r="M8" s="68" t="s">
        <v>78</v>
      </c>
      <c r="N8" s="68" t="s">
        <v>79</v>
      </c>
      <c r="O8" s="68" t="s">
        <v>80</v>
      </c>
      <c r="P8" s="71" t="s">
        <v>81</v>
      </c>
      <c r="Q8" s="74" t="s">
        <v>83</v>
      </c>
      <c r="R8" s="109" t="s">
        <v>12</v>
      </c>
      <c r="S8" s="111" t="s">
        <v>13</v>
      </c>
      <c r="T8" s="101" t="s">
        <v>66</v>
      </c>
    </row>
    <row r="9" spans="1:20" ht="15" thickBot="1" x14ac:dyDescent="0.35">
      <c r="A9" s="97"/>
      <c r="B9" s="69"/>
      <c r="C9" s="91"/>
      <c r="D9" s="99"/>
      <c r="E9" s="107"/>
      <c r="F9" s="80"/>
      <c r="G9" s="107"/>
      <c r="H9" s="108"/>
      <c r="I9" s="79"/>
      <c r="J9" s="80"/>
      <c r="K9" s="80"/>
      <c r="L9" s="80"/>
      <c r="M9" s="69"/>
      <c r="N9" s="69"/>
      <c r="O9" s="69"/>
      <c r="P9" s="72"/>
      <c r="Q9" s="75"/>
      <c r="R9" s="110"/>
      <c r="S9" s="112"/>
      <c r="T9" s="102"/>
    </row>
    <row r="10" spans="1:20" x14ac:dyDescent="0.3">
      <c r="A10" s="97"/>
      <c r="B10" s="69"/>
      <c r="C10" s="91"/>
      <c r="D10" s="99"/>
      <c r="E10" s="103" t="s">
        <v>31</v>
      </c>
      <c r="F10" s="81" t="s">
        <v>15</v>
      </c>
      <c r="G10" s="83" t="s">
        <v>26</v>
      </c>
      <c r="H10" s="2" t="s">
        <v>4</v>
      </c>
      <c r="I10" s="86" t="s">
        <v>3</v>
      </c>
      <c r="J10" s="81" t="s">
        <v>2</v>
      </c>
      <c r="K10" s="88" t="s">
        <v>10</v>
      </c>
      <c r="L10" s="104" t="s">
        <v>1</v>
      </c>
      <c r="M10" s="69"/>
      <c r="N10" s="69"/>
      <c r="O10" s="69"/>
      <c r="P10" s="72"/>
      <c r="Q10" s="75"/>
      <c r="R10" s="110"/>
      <c r="S10" s="112"/>
      <c r="T10" s="102"/>
    </row>
    <row r="11" spans="1:20" ht="15" thickBot="1" x14ac:dyDescent="0.35">
      <c r="A11" s="97"/>
      <c r="B11" s="69"/>
      <c r="C11" s="91"/>
      <c r="D11" s="99"/>
      <c r="E11" s="85"/>
      <c r="F11" s="82"/>
      <c r="G11" s="84"/>
      <c r="H11" s="2" t="s">
        <v>0</v>
      </c>
      <c r="I11" s="87"/>
      <c r="J11" s="82"/>
      <c r="K11" s="85"/>
      <c r="L11" s="105"/>
      <c r="M11" s="69"/>
      <c r="N11" s="69"/>
      <c r="O11" s="69"/>
      <c r="P11" s="72"/>
      <c r="Q11" s="75"/>
      <c r="R11" s="110"/>
      <c r="S11" s="112"/>
      <c r="T11" s="102"/>
    </row>
    <row r="12" spans="1:20" ht="48" customHeight="1" thickBot="1" x14ac:dyDescent="0.35">
      <c r="A12" s="97"/>
      <c r="B12" s="69"/>
      <c r="C12" s="91"/>
      <c r="D12" s="99"/>
      <c r="E12" s="85"/>
      <c r="F12" s="82"/>
      <c r="G12" s="85"/>
      <c r="H12" s="3" t="s">
        <v>16</v>
      </c>
      <c r="I12" s="85"/>
      <c r="J12" s="82"/>
      <c r="K12" s="85"/>
      <c r="L12" s="105"/>
      <c r="M12" s="70"/>
      <c r="N12" s="70"/>
      <c r="O12" s="70"/>
      <c r="P12" s="73"/>
      <c r="Q12" s="76"/>
      <c r="R12" s="110"/>
      <c r="S12" s="112"/>
      <c r="T12" s="102"/>
    </row>
    <row r="13" spans="1:20" ht="21" thickBot="1" x14ac:dyDescent="0.35">
      <c r="A13" s="51">
        <v>1</v>
      </c>
      <c r="B13" s="29" t="s">
        <v>37</v>
      </c>
      <c r="C13" s="30" t="s">
        <v>38</v>
      </c>
      <c r="D13" s="30">
        <v>75222284</v>
      </c>
      <c r="E13" s="27" t="s">
        <v>17</v>
      </c>
      <c r="F13" s="27" t="s">
        <v>17</v>
      </c>
      <c r="G13" s="27" t="s">
        <v>17</v>
      </c>
      <c r="H13" s="27" t="s">
        <v>17</v>
      </c>
      <c r="I13" s="42">
        <v>15</v>
      </c>
      <c r="J13" s="42">
        <v>15</v>
      </c>
      <c r="K13" s="42">
        <v>8</v>
      </c>
      <c r="L13" s="42">
        <f>SUM(I13:K13)</f>
        <v>38</v>
      </c>
      <c r="M13" s="42">
        <v>45</v>
      </c>
      <c r="N13" s="42">
        <v>44</v>
      </c>
      <c r="O13" s="42">
        <v>32</v>
      </c>
      <c r="P13" s="46">
        <f>(M13+N13+O13)/3</f>
        <v>40.333333333333336</v>
      </c>
      <c r="Q13" s="47">
        <f>P13+L13</f>
        <v>78.333333333333343</v>
      </c>
      <c r="R13" s="43"/>
      <c r="S13" s="43"/>
      <c r="T13" s="64" t="s">
        <v>95</v>
      </c>
    </row>
    <row r="14" spans="1:20" ht="21" thickBot="1" x14ac:dyDescent="0.35">
      <c r="A14" s="51">
        <v>2</v>
      </c>
      <c r="B14" s="29" t="s">
        <v>39</v>
      </c>
      <c r="C14" s="30" t="s">
        <v>38</v>
      </c>
      <c r="D14" s="30">
        <v>44833843</v>
      </c>
      <c r="E14" s="27" t="s">
        <v>17</v>
      </c>
      <c r="F14" s="27" t="s">
        <v>17</v>
      </c>
      <c r="G14" s="27" t="s">
        <v>17</v>
      </c>
      <c r="H14" s="27" t="s">
        <v>17</v>
      </c>
      <c r="I14" s="42">
        <v>15</v>
      </c>
      <c r="J14" s="42">
        <v>20</v>
      </c>
      <c r="K14" s="42">
        <v>5</v>
      </c>
      <c r="L14" s="42">
        <f t="shared" ref="L14:L16" si="0">SUM(I14:K14)</f>
        <v>40</v>
      </c>
      <c r="M14" s="42">
        <v>24</v>
      </c>
      <c r="N14" s="42">
        <v>32</v>
      </c>
      <c r="O14" s="42">
        <v>30</v>
      </c>
      <c r="P14" s="46">
        <f t="shared" ref="P14:P16" si="1">(M14+N14+O14)/3</f>
        <v>28.666666666666668</v>
      </c>
      <c r="Q14" s="47">
        <f t="shared" ref="Q14:Q16" si="2">P14+L14</f>
        <v>68.666666666666671</v>
      </c>
      <c r="R14" s="43"/>
      <c r="S14" s="43"/>
      <c r="T14" s="43" t="s">
        <v>68</v>
      </c>
    </row>
    <row r="15" spans="1:20" ht="21.75" customHeight="1" thickBot="1" x14ac:dyDescent="0.35">
      <c r="A15" s="51">
        <v>3</v>
      </c>
      <c r="B15" s="29" t="s">
        <v>40</v>
      </c>
      <c r="C15" s="30" t="s">
        <v>38</v>
      </c>
      <c r="D15" s="30">
        <v>75536054</v>
      </c>
      <c r="E15" s="27" t="s">
        <v>17</v>
      </c>
      <c r="F15" s="27" t="s">
        <v>17</v>
      </c>
      <c r="G15" s="27" t="s">
        <v>17</v>
      </c>
      <c r="H15" s="27" t="s">
        <v>17</v>
      </c>
      <c r="I15" s="27">
        <v>15</v>
      </c>
      <c r="J15" s="42">
        <v>18</v>
      </c>
      <c r="K15" s="42">
        <v>4</v>
      </c>
      <c r="L15" s="42">
        <f t="shared" si="0"/>
        <v>37</v>
      </c>
      <c r="M15" s="42">
        <v>39</v>
      </c>
      <c r="N15" s="42">
        <v>24</v>
      </c>
      <c r="O15" s="42">
        <v>41</v>
      </c>
      <c r="P15" s="46">
        <f t="shared" si="1"/>
        <v>34.666666666666664</v>
      </c>
      <c r="Q15" s="47">
        <f t="shared" si="2"/>
        <v>71.666666666666657</v>
      </c>
      <c r="R15" s="43"/>
      <c r="S15" s="43"/>
      <c r="T15" s="64" t="s">
        <v>97</v>
      </c>
    </row>
    <row r="16" spans="1:20" ht="21.75" customHeight="1" thickBot="1" x14ac:dyDescent="0.35">
      <c r="A16" s="51">
        <v>4</v>
      </c>
      <c r="B16" s="29" t="s">
        <v>41</v>
      </c>
      <c r="C16" s="30" t="s">
        <v>38</v>
      </c>
      <c r="D16" s="30">
        <v>20107746</v>
      </c>
      <c r="E16" s="27" t="s">
        <v>17</v>
      </c>
      <c r="F16" s="27" t="s">
        <v>17</v>
      </c>
      <c r="G16" s="27" t="s">
        <v>17</v>
      </c>
      <c r="H16" s="27" t="s">
        <v>17</v>
      </c>
      <c r="I16" s="27">
        <v>15</v>
      </c>
      <c r="J16" s="42">
        <v>20</v>
      </c>
      <c r="K16" s="42">
        <v>5</v>
      </c>
      <c r="L16" s="42">
        <f t="shared" si="0"/>
        <v>40</v>
      </c>
      <c r="M16" s="42">
        <v>24</v>
      </c>
      <c r="N16" s="42">
        <v>24</v>
      </c>
      <c r="O16" s="42">
        <v>30</v>
      </c>
      <c r="P16" s="42">
        <f t="shared" si="1"/>
        <v>26</v>
      </c>
      <c r="Q16" s="45">
        <f t="shared" si="2"/>
        <v>66</v>
      </c>
      <c r="R16" s="43"/>
      <c r="S16" s="43"/>
      <c r="T16" s="43" t="s">
        <v>68</v>
      </c>
    </row>
  </sheetData>
  <mergeCells count="27">
    <mergeCell ref="R8:R12"/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I8:L9"/>
    <mergeCell ref="M8:M12"/>
    <mergeCell ref="N8:N12"/>
    <mergeCell ref="O8:O12"/>
    <mergeCell ref="P8:P12"/>
    <mergeCell ref="Q8:Q12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honeticPr fontId="20" type="noConversion"/>
  <pageMargins left="0.25" right="0.25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14"/>
  <sheetViews>
    <sheetView workbookViewId="0">
      <selection activeCell="I26" sqref="I26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4.109375" customWidth="1"/>
    <col min="4" max="4" width="8.5546875" customWidth="1"/>
    <col min="5" max="5" width="12.33203125" customWidth="1"/>
    <col min="15" max="15" width="35.88671875" customWidth="1"/>
  </cols>
  <sheetData>
    <row r="1" spans="1:15" x14ac:dyDescent="0.3">
      <c r="O1" s="1"/>
    </row>
    <row r="2" spans="1:15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7.399999999999999" x14ac:dyDescent="0.3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5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15" customHeight="1" x14ac:dyDescent="0.3">
      <c r="A8" s="96" t="s">
        <v>8</v>
      </c>
      <c r="B8" s="68" t="s">
        <v>7</v>
      </c>
      <c r="C8" s="90" t="s">
        <v>14</v>
      </c>
      <c r="D8" s="98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106"/>
      <c r="M8" s="111" t="s">
        <v>12</v>
      </c>
      <c r="N8" s="111" t="s">
        <v>13</v>
      </c>
      <c r="O8" s="114" t="s">
        <v>19</v>
      </c>
    </row>
    <row r="9" spans="1:15" ht="15" thickBot="1" x14ac:dyDescent="0.35">
      <c r="A9" s="97"/>
      <c r="B9" s="69"/>
      <c r="C9" s="91"/>
      <c r="D9" s="99"/>
      <c r="E9" s="80"/>
      <c r="F9" s="80"/>
      <c r="G9" s="80"/>
      <c r="H9" s="113"/>
      <c r="I9" s="79"/>
      <c r="J9" s="80"/>
      <c r="K9" s="80"/>
      <c r="L9" s="113"/>
      <c r="M9" s="112"/>
      <c r="N9" s="112"/>
      <c r="O9" s="115"/>
    </row>
    <row r="10" spans="1:15" x14ac:dyDescent="0.3">
      <c r="A10" s="97"/>
      <c r="B10" s="69"/>
      <c r="C10" s="91"/>
      <c r="D10" s="97"/>
      <c r="E10" s="116" t="s">
        <v>31</v>
      </c>
      <c r="F10" s="116" t="s">
        <v>15</v>
      </c>
      <c r="G10" s="116" t="s">
        <v>26</v>
      </c>
      <c r="H10" s="13" t="s">
        <v>4</v>
      </c>
      <c r="I10" s="81" t="s">
        <v>3</v>
      </c>
      <c r="J10" s="81" t="s">
        <v>2</v>
      </c>
      <c r="K10" s="81" t="s">
        <v>10</v>
      </c>
      <c r="L10" s="71" t="s">
        <v>1</v>
      </c>
      <c r="M10" s="112"/>
      <c r="N10" s="112"/>
      <c r="O10" s="115"/>
    </row>
    <row r="11" spans="1:15" x14ac:dyDescent="0.3">
      <c r="A11" s="97"/>
      <c r="B11" s="69"/>
      <c r="C11" s="91"/>
      <c r="D11" s="97"/>
      <c r="E11" s="117"/>
      <c r="F11" s="117"/>
      <c r="G11" s="117"/>
      <c r="H11" s="14" t="s">
        <v>0</v>
      </c>
      <c r="I11" s="82"/>
      <c r="J11" s="82"/>
      <c r="K11" s="82"/>
      <c r="L11" s="72"/>
      <c r="M11" s="112"/>
      <c r="N11" s="112"/>
      <c r="O11" s="115"/>
    </row>
    <row r="12" spans="1:15" ht="49.5" customHeight="1" thickBot="1" x14ac:dyDescent="0.35">
      <c r="A12" s="97"/>
      <c r="B12" s="69"/>
      <c r="C12" s="91"/>
      <c r="D12" s="97"/>
      <c r="E12" s="118"/>
      <c r="F12" s="118"/>
      <c r="G12" s="118"/>
      <c r="H12" s="40" t="s">
        <v>16</v>
      </c>
      <c r="I12" s="82"/>
      <c r="J12" s="82"/>
      <c r="K12" s="82"/>
      <c r="L12" s="72"/>
      <c r="M12" s="112"/>
      <c r="N12" s="112"/>
      <c r="O12" s="115"/>
    </row>
    <row r="13" spans="1:15" ht="15" thickBot="1" x14ac:dyDescent="0.35">
      <c r="A13" s="51">
        <v>1</v>
      </c>
      <c r="B13" s="29" t="s">
        <v>44</v>
      </c>
      <c r="C13" s="30" t="s">
        <v>45</v>
      </c>
      <c r="D13" s="30">
        <v>71105591</v>
      </c>
      <c r="E13" s="27" t="s">
        <v>17</v>
      </c>
      <c r="F13" s="27" t="s">
        <v>17</v>
      </c>
      <c r="G13" s="27" t="s">
        <v>18</v>
      </c>
      <c r="H13" s="27" t="s">
        <v>17</v>
      </c>
      <c r="I13" s="52"/>
      <c r="J13" s="52"/>
      <c r="K13" s="52"/>
      <c r="L13" s="52"/>
      <c r="M13" s="43"/>
      <c r="N13" s="43"/>
      <c r="O13" s="43" t="s">
        <v>77</v>
      </c>
    </row>
    <row r="14" spans="1:15" ht="15" thickBot="1" x14ac:dyDescent="0.35">
      <c r="A14" s="51">
        <v>2</v>
      </c>
      <c r="B14" s="29" t="s">
        <v>46</v>
      </c>
      <c r="C14" s="30" t="s">
        <v>45</v>
      </c>
      <c r="D14" s="30">
        <v>44524263</v>
      </c>
      <c r="E14" s="27" t="s">
        <v>17</v>
      </c>
      <c r="F14" s="27" t="s">
        <v>17</v>
      </c>
      <c r="G14" s="27" t="s">
        <v>18</v>
      </c>
      <c r="H14" s="27" t="s">
        <v>17</v>
      </c>
      <c r="I14" s="52"/>
      <c r="J14" s="52"/>
      <c r="K14" s="52"/>
      <c r="L14" s="52"/>
      <c r="M14" s="43"/>
      <c r="N14" s="43"/>
      <c r="O14" s="43" t="s">
        <v>77</v>
      </c>
    </row>
  </sheetData>
  <mergeCells count="22">
    <mergeCell ref="M8:M12"/>
    <mergeCell ref="N8:N12"/>
    <mergeCell ref="O8:O12"/>
    <mergeCell ref="E10:E12"/>
    <mergeCell ref="F10:F12"/>
    <mergeCell ref="G10:G12"/>
    <mergeCell ref="I10:I12"/>
    <mergeCell ref="J10:J12"/>
    <mergeCell ref="K10:K12"/>
    <mergeCell ref="L10:L12"/>
    <mergeCell ref="I8:L9"/>
    <mergeCell ref="A8:A12"/>
    <mergeCell ref="B8:B12"/>
    <mergeCell ref="C8:C12"/>
    <mergeCell ref="D8:D12"/>
    <mergeCell ref="E8:H9"/>
    <mergeCell ref="A7:O7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14"/>
  <sheetViews>
    <sheetView workbookViewId="0">
      <selection activeCell="M1" sqref="M1:O1048576"/>
    </sheetView>
  </sheetViews>
  <sheetFormatPr baseColWidth="10" defaultRowHeight="14.4" x14ac:dyDescent="0.3"/>
  <cols>
    <col min="1" max="1" width="4.109375" customWidth="1"/>
    <col min="2" max="2" width="30.109375" customWidth="1"/>
    <col min="3" max="3" width="15" customWidth="1"/>
    <col min="4" max="4" width="8.5546875" customWidth="1"/>
    <col min="5" max="5" width="12.33203125" customWidth="1"/>
    <col min="13" max="15" width="0" hidden="1" customWidth="1"/>
    <col min="20" max="20" width="35.88671875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customHeight="1" thickBot="1" x14ac:dyDescent="0.35">
      <c r="A8" s="96" t="s">
        <v>8</v>
      </c>
      <c r="B8" s="68" t="s">
        <v>7</v>
      </c>
      <c r="C8" s="98" t="s">
        <v>14</v>
      </c>
      <c r="D8" s="119" t="s">
        <v>11</v>
      </c>
      <c r="E8" s="121" t="s">
        <v>6</v>
      </c>
      <c r="F8" s="121"/>
      <c r="G8" s="121"/>
      <c r="H8" s="121"/>
      <c r="I8" s="121" t="s">
        <v>5</v>
      </c>
      <c r="J8" s="121"/>
      <c r="K8" s="121"/>
      <c r="L8" s="121"/>
      <c r="M8" s="68" t="s">
        <v>78</v>
      </c>
      <c r="N8" s="68" t="s">
        <v>79</v>
      </c>
      <c r="O8" s="68" t="s">
        <v>80</v>
      </c>
      <c r="P8" s="71" t="s">
        <v>81</v>
      </c>
      <c r="Q8" s="74" t="s">
        <v>83</v>
      </c>
      <c r="R8" s="100" t="s">
        <v>12</v>
      </c>
      <c r="S8" s="100" t="s">
        <v>13</v>
      </c>
      <c r="T8" s="122" t="s">
        <v>19</v>
      </c>
    </row>
    <row r="9" spans="1:20" ht="15" thickBot="1" x14ac:dyDescent="0.35">
      <c r="A9" s="97"/>
      <c r="B9" s="69"/>
      <c r="C9" s="99"/>
      <c r="D9" s="120"/>
      <c r="E9" s="121"/>
      <c r="F9" s="121"/>
      <c r="G9" s="121"/>
      <c r="H9" s="121"/>
      <c r="I9" s="121"/>
      <c r="J9" s="121"/>
      <c r="K9" s="121"/>
      <c r="L9" s="121"/>
      <c r="M9" s="69"/>
      <c r="N9" s="69"/>
      <c r="O9" s="69"/>
      <c r="P9" s="72"/>
      <c r="Q9" s="75"/>
      <c r="R9" s="100"/>
      <c r="S9" s="100"/>
      <c r="T9" s="122"/>
    </row>
    <row r="10" spans="1:20" ht="15" thickBot="1" x14ac:dyDescent="0.35">
      <c r="A10" s="97"/>
      <c r="B10" s="69"/>
      <c r="C10" s="99"/>
      <c r="D10" s="91"/>
      <c r="E10" s="123" t="s">
        <v>60</v>
      </c>
      <c r="F10" s="123" t="s">
        <v>15</v>
      </c>
      <c r="G10" s="123" t="s">
        <v>26</v>
      </c>
      <c r="H10" s="33" t="s">
        <v>4</v>
      </c>
      <c r="I10" s="123" t="s">
        <v>3</v>
      </c>
      <c r="J10" s="123" t="s">
        <v>2</v>
      </c>
      <c r="K10" s="123" t="s">
        <v>10</v>
      </c>
      <c r="L10" s="124" t="s">
        <v>1</v>
      </c>
      <c r="M10" s="69"/>
      <c r="N10" s="69"/>
      <c r="O10" s="69"/>
      <c r="P10" s="72"/>
      <c r="Q10" s="75"/>
      <c r="R10" s="100"/>
      <c r="S10" s="100"/>
      <c r="T10" s="122"/>
    </row>
    <row r="11" spans="1:20" ht="15" thickBot="1" x14ac:dyDescent="0.35">
      <c r="A11" s="97"/>
      <c r="B11" s="69"/>
      <c r="C11" s="99"/>
      <c r="D11" s="91"/>
      <c r="E11" s="123"/>
      <c r="F11" s="123"/>
      <c r="G11" s="123"/>
      <c r="H11" s="33" t="s">
        <v>0</v>
      </c>
      <c r="I11" s="123"/>
      <c r="J11" s="123"/>
      <c r="K11" s="123"/>
      <c r="L11" s="124"/>
      <c r="M11" s="69"/>
      <c r="N11" s="69"/>
      <c r="O11" s="69"/>
      <c r="P11" s="72"/>
      <c r="Q11" s="75"/>
      <c r="R11" s="100"/>
      <c r="S11" s="100"/>
      <c r="T11" s="122"/>
    </row>
    <row r="12" spans="1:20" ht="36.75" customHeight="1" thickBot="1" x14ac:dyDescent="0.35">
      <c r="A12" s="97"/>
      <c r="B12" s="69"/>
      <c r="C12" s="99"/>
      <c r="D12" s="91"/>
      <c r="E12" s="123"/>
      <c r="F12" s="123"/>
      <c r="G12" s="123"/>
      <c r="H12" s="33" t="s">
        <v>16</v>
      </c>
      <c r="I12" s="123"/>
      <c r="J12" s="123"/>
      <c r="K12" s="123"/>
      <c r="L12" s="124"/>
      <c r="M12" s="70"/>
      <c r="N12" s="70"/>
      <c r="O12" s="70"/>
      <c r="P12" s="73"/>
      <c r="Q12" s="76"/>
      <c r="R12" s="100"/>
      <c r="S12" s="100"/>
      <c r="T12" s="122"/>
    </row>
    <row r="13" spans="1:20" ht="21.75" customHeight="1" thickBot="1" x14ac:dyDescent="0.35">
      <c r="A13" s="12">
        <v>1</v>
      </c>
      <c r="B13" s="18" t="s">
        <v>94</v>
      </c>
      <c r="C13" s="18" t="s">
        <v>48</v>
      </c>
      <c r="D13" s="18">
        <v>2004447</v>
      </c>
      <c r="E13" s="48" t="s">
        <v>17</v>
      </c>
      <c r="F13" s="48" t="s">
        <v>17</v>
      </c>
      <c r="G13" s="48" t="s">
        <v>17</v>
      </c>
      <c r="H13" s="48" t="s">
        <v>17</v>
      </c>
      <c r="I13" s="48">
        <v>15</v>
      </c>
      <c r="J13" s="48">
        <v>12</v>
      </c>
      <c r="K13" s="48">
        <v>8</v>
      </c>
      <c r="L13" s="48">
        <f>K13+J13+I13</f>
        <v>35</v>
      </c>
      <c r="M13" s="48">
        <v>42</v>
      </c>
      <c r="N13" s="48">
        <v>43</v>
      </c>
      <c r="O13" s="48">
        <v>43</v>
      </c>
      <c r="P13" s="50">
        <f>(M13+N13+O13)/3</f>
        <v>42.666666666666664</v>
      </c>
      <c r="Q13" s="49">
        <f>P13+L13</f>
        <v>77.666666666666657</v>
      </c>
      <c r="R13" s="48"/>
      <c r="S13" s="48"/>
      <c r="T13" s="65" t="s">
        <v>95</v>
      </c>
    </row>
    <row r="14" spans="1:20" x14ac:dyDescent="0.3">
      <c r="A14" s="16"/>
    </row>
  </sheetData>
  <mergeCells count="27">
    <mergeCell ref="R8:R12"/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I8:L9"/>
    <mergeCell ref="M8:M12"/>
    <mergeCell ref="N8:N12"/>
    <mergeCell ref="O8:O12"/>
    <mergeCell ref="P8:P12"/>
    <mergeCell ref="Q8:Q12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honeticPr fontId="20" type="noConversion"/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T24"/>
  <sheetViews>
    <sheetView topLeftCell="B1" workbookViewId="0">
      <selection activeCell="M13" sqref="M1:O1048576"/>
    </sheetView>
  </sheetViews>
  <sheetFormatPr baseColWidth="10" defaultRowHeight="14.4" x14ac:dyDescent="0.3"/>
  <cols>
    <col min="1" max="1" width="6.6640625" customWidth="1"/>
    <col min="2" max="2" width="35.33203125" customWidth="1"/>
    <col min="3" max="3" width="15.5546875" style="1" customWidth="1"/>
    <col min="13" max="15" width="0" hidden="1" customWidth="1"/>
    <col min="19" max="19" width="11.44140625" customWidth="1"/>
    <col min="20" max="20" width="30" customWidth="1"/>
  </cols>
  <sheetData>
    <row r="1" spans="1:20" ht="18" thickBot="1" x14ac:dyDescent="0.3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0" ht="15" customHeight="1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49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5" customHeight="1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customHeight="1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8" customHeight="1" x14ac:dyDescent="0.3">
      <c r="A8" s="96" t="s">
        <v>8</v>
      </c>
      <c r="B8" s="68" t="s">
        <v>7</v>
      </c>
      <c r="C8" s="98" t="s">
        <v>14</v>
      </c>
      <c r="D8" s="119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106"/>
      <c r="M8" s="68" t="s">
        <v>78</v>
      </c>
      <c r="N8" s="68" t="s">
        <v>79</v>
      </c>
      <c r="O8" s="68" t="s">
        <v>80</v>
      </c>
      <c r="P8" s="71" t="s">
        <v>81</v>
      </c>
      <c r="Q8" s="74" t="s">
        <v>83</v>
      </c>
      <c r="R8" s="111" t="s">
        <v>12</v>
      </c>
      <c r="S8" s="111" t="s">
        <v>13</v>
      </c>
      <c r="T8" s="114" t="s">
        <v>19</v>
      </c>
    </row>
    <row r="9" spans="1:20" ht="18" customHeight="1" thickBot="1" x14ac:dyDescent="0.35">
      <c r="A9" s="97"/>
      <c r="B9" s="69"/>
      <c r="C9" s="99"/>
      <c r="D9" s="120"/>
      <c r="E9" s="80"/>
      <c r="F9" s="80"/>
      <c r="G9" s="80"/>
      <c r="H9" s="113"/>
      <c r="I9" s="79"/>
      <c r="J9" s="80"/>
      <c r="K9" s="80"/>
      <c r="L9" s="113"/>
      <c r="M9" s="69"/>
      <c r="N9" s="69"/>
      <c r="O9" s="69"/>
      <c r="P9" s="72"/>
      <c r="Q9" s="75"/>
      <c r="R9" s="112"/>
      <c r="S9" s="112"/>
      <c r="T9" s="115"/>
    </row>
    <row r="10" spans="1:20" ht="18" customHeight="1" x14ac:dyDescent="0.3">
      <c r="A10" s="97"/>
      <c r="B10" s="69"/>
      <c r="C10" s="99"/>
      <c r="D10" s="91"/>
      <c r="E10" s="116" t="s">
        <v>31</v>
      </c>
      <c r="F10" s="116" t="s">
        <v>15</v>
      </c>
      <c r="G10" s="116" t="s">
        <v>26</v>
      </c>
      <c r="H10" s="13" t="s">
        <v>4</v>
      </c>
      <c r="I10" s="81" t="s">
        <v>3</v>
      </c>
      <c r="J10" s="81" t="s">
        <v>2</v>
      </c>
      <c r="K10" s="81" t="s">
        <v>10</v>
      </c>
      <c r="L10" s="71" t="s">
        <v>1</v>
      </c>
      <c r="M10" s="69"/>
      <c r="N10" s="69"/>
      <c r="O10" s="69"/>
      <c r="P10" s="72"/>
      <c r="Q10" s="75"/>
      <c r="R10" s="112"/>
      <c r="S10" s="112"/>
      <c r="T10" s="115"/>
    </row>
    <row r="11" spans="1:20" x14ac:dyDescent="0.3">
      <c r="A11" s="97"/>
      <c r="B11" s="69"/>
      <c r="C11" s="99"/>
      <c r="D11" s="91"/>
      <c r="E11" s="117"/>
      <c r="F11" s="117"/>
      <c r="G11" s="117"/>
      <c r="H11" s="14" t="s">
        <v>0</v>
      </c>
      <c r="I11" s="82"/>
      <c r="J11" s="82"/>
      <c r="K11" s="82"/>
      <c r="L11" s="72"/>
      <c r="M11" s="69"/>
      <c r="N11" s="69"/>
      <c r="O11" s="69"/>
      <c r="P11" s="72"/>
      <c r="Q11" s="75"/>
      <c r="R11" s="112"/>
      <c r="S11" s="112"/>
      <c r="T11" s="115"/>
    </row>
    <row r="12" spans="1:20" ht="21" thickBot="1" x14ac:dyDescent="0.35">
      <c r="A12" s="97"/>
      <c r="B12" s="69"/>
      <c r="C12" s="99"/>
      <c r="D12" s="91"/>
      <c r="E12" s="118"/>
      <c r="F12" s="118"/>
      <c r="G12" s="118"/>
      <c r="H12" s="40" t="s">
        <v>16</v>
      </c>
      <c r="I12" s="82"/>
      <c r="J12" s="82"/>
      <c r="K12" s="82"/>
      <c r="L12" s="72"/>
      <c r="M12" s="70"/>
      <c r="N12" s="70"/>
      <c r="O12" s="70"/>
      <c r="P12" s="73"/>
      <c r="Q12" s="76"/>
      <c r="R12" s="112"/>
      <c r="S12" s="112"/>
      <c r="T12" s="115"/>
    </row>
    <row r="13" spans="1:20" ht="21" thickBot="1" x14ac:dyDescent="0.35">
      <c r="A13" s="28">
        <v>3</v>
      </c>
      <c r="B13" s="29" t="s">
        <v>51</v>
      </c>
      <c r="C13" s="41" t="s">
        <v>50</v>
      </c>
      <c r="D13" s="41">
        <v>48400621</v>
      </c>
      <c r="E13" s="27" t="s">
        <v>17</v>
      </c>
      <c r="F13" s="27" t="s">
        <v>17</v>
      </c>
      <c r="G13" s="27" t="s">
        <v>17</v>
      </c>
      <c r="H13" s="27" t="s">
        <v>17</v>
      </c>
      <c r="I13" s="42">
        <v>15</v>
      </c>
      <c r="J13" s="42">
        <v>16</v>
      </c>
      <c r="K13" s="42">
        <v>4</v>
      </c>
      <c r="L13" s="42">
        <f>I13+K13+J13</f>
        <v>35</v>
      </c>
      <c r="M13" s="42">
        <v>36</v>
      </c>
      <c r="N13" s="42">
        <v>30</v>
      </c>
      <c r="O13" s="42">
        <v>20</v>
      </c>
      <c r="P13" s="46">
        <f>(M13+N13+O13)/3</f>
        <v>28.666666666666668</v>
      </c>
      <c r="Q13" s="47">
        <f>P13+L13</f>
        <v>63.666666666666671</v>
      </c>
      <c r="R13" s="43"/>
      <c r="S13" s="43"/>
      <c r="T13" s="44" t="s">
        <v>68</v>
      </c>
    </row>
    <row r="14" spans="1:20" x14ac:dyDescent="0.3">
      <c r="A14" s="1"/>
      <c r="B14" s="19"/>
      <c r="C14" s="20"/>
      <c r="D14" s="20"/>
      <c r="E14" s="21"/>
      <c r="F14" s="21"/>
      <c r="G14" s="21"/>
      <c r="H14" s="21"/>
      <c r="I14" s="1"/>
      <c r="J14" s="1"/>
      <c r="K14" s="1"/>
      <c r="L14" s="22"/>
      <c r="M14" s="22"/>
      <c r="N14" s="22"/>
      <c r="O14" s="22"/>
      <c r="P14" s="22"/>
      <c r="Q14" s="22"/>
      <c r="T14" s="24"/>
    </row>
    <row r="15" spans="1:20" x14ac:dyDescent="0.3">
      <c r="A15" s="1"/>
      <c r="B15" s="19"/>
      <c r="C15" s="20"/>
      <c r="D15" s="20"/>
      <c r="E15" s="21"/>
      <c r="F15" s="21"/>
      <c r="G15" s="21"/>
      <c r="H15" s="21"/>
      <c r="I15" s="1"/>
      <c r="J15" s="1"/>
      <c r="K15" s="1"/>
      <c r="L15" s="22"/>
      <c r="M15" s="22"/>
      <c r="N15" s="22"/>
      <c r="O15" s="22"/>
      <c r="P15" s="22"/>
      <c r="Q15" s="22"/>
      <c r="T15" s="24"/>
    </row>
    <row r="16" spans="1:20" x14ac:dyDescent="0.3">
      <c r="A16" s="1"/>
      <c r="B16" s="19"/>
      <c r="C16" s="20"/>
      <c r="D16" s="20"/>
      <c r="E16" s="21"/>
      <c r="F16" s="21"/>
      <c r="G16" s="21"/>
      <c r="H16" s="21"/>
      <c r="I16" s="1"/>
      <c r="J16" s="1"/>
      <c r="K16" s="1"/>
      <c r="L16" s="22"/>
      <c r="M16" s="22"/>
      <c r="N16" s="22"/>
      <c r="O16" s="22"/>
      <c r="P16" s="22"/>
      <c r="Q16" s="22"/>
      <c r="T16" s="24"/>
    </row>
    <row r="17" spans="1:20" x14ac:dyDescent="0.3">
      <c r="A17" s="1"/>
      <c r="B17" s="19"/>
      <c r="C17" s="20"/>
      <c r="D17" s="20"/>
      <c r="E17" s="21"/>
      <c r="F17" s="21"/>
      <c r="G17" s="21"/>
      <c r="H17" s="21"/>
      <c r="I17" s="1"/>
      <c r="J17" s="1"/>
      <c r="K17" s="1"/>
      <c r="L17" s="22"/>
      <c r="M17" s="22"/>
      <c r="N17" s="22"/>
      <c r="O17" s="22"/>
      <c r="P17" s="22"/>
      <c r="Q17" s="22"/>
      <c r="T17" s="24"/>
    </row>
    <row r="18" spans="1:20" x14ac:dyDescent="0.3">
      <c r="A18" s="1"/>
      <c r="B18" s="19"/>
      <c r="C18" s="20"/>
      <c r="D18" s="20"/>
      <c r="E18" s="21"/>
      <c r="F18" s="21"/>
      <c r="G18" s="21"/>
      <c r="H18" s="21"/>
      <c r="I18" s="1"/>
      <c r="J18" s="1"/>
      <c r="K18" s="1"/>
      <c r="L18" s="22"/>
      <c r="M18" s="22"/>
      <c r="N18" s="22"/>
      <c r="O18" s="22"/>
      <c r="P18" s="22"/>
      <c r="Q18" s="22"/>
      <c r="T18" s="24"/>
    </row>
    <row r="19" spans="1:20" x14ac:dyDescent="0.3">
      <c r="A19" s="1"/>
      <c r="B19" s="19"/>
      <c r="C19" s="20"/>
      <c r="D19" s="20"/>
      <c r="E19" s="21"/>
      <c r="F19" s="21"/>
      <c r="G19" s="21"/>
      <c r="H19" s="21"/>
      <c r="I19" s="1"/>
      <c r="J19" s="1"/>
      <c r="K19" s="1"/>
      <c r="L19" s="22"/>
      <c r="M19" s="22"/>
      <c r="N19" s="22"/>
      <c r="O19" s="22"/>
      <c r="P19" s="22"/>
      <c r="Q19" s="22"/>
      <c r="T19" s="24"/>
    </row>
    <row r="20" spans="1:20" ht="31.5" customHeight="1" x14ac:dyDescent="0.3">
      <c r="A20" s="1"/>
      <c r="B20" s="19"/>
      <c r="C20" s="20"/>
      <c r="D20" s="20"/>
      <c r="E20" s="21"/>
      <c r="F20" s="21"/>
      <c r="G20" s="21"/>
      <c r="H20" s="21"/>
      <c r="I20" s="1"/>
      <c r="J20" s="1"/>
      <c r="K20" s="1"/>
      <c r="L20" s="22"/>
      <c r="M20" s="22"/>
      <c r="N20" s="22"/>
      <c r="O20" s="22"/>
      <c r="P20" s="22"/>
      <c r="Q20" s="22"/>
      <c r="T20" s="24"/>
    </row>
    <row r="21" spans="1:20" ht="36.75" customHeight="1" x14ac:dyDescent="0.3">
      <c r="A21" s="1"/>
      <c r="B21" s="19"/>
      <c r="C21" s="20"/>
      <c r="D21" s="20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1"/>
      <c r="S21" s="21"/>
      <c r="T21" s="24"/>
    </row>
    <row r="22" spans="1:20" x14ac:dyDescent="0.3">
      <c r="A22" s="1"/>
      <c r="B22" s="19"/>
      <c r="C22" s="20"/>
      <c r="D22" s="20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1"/>
      <c r="S22" s="21"/>
      <c r="T22" s="24"/>
    </row>
    <row r="23" spans="1:20" x14ac:dyDescent="0.3">
      <c r="A23" s="1"/>
      <c r="B23" s="19"/>
      <c r="C23" s="20"/>
      <c r="D23" s="20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1"/>
      <c r="S23" s="21"/>
      <c r="T23" s="24"/>
    </row>
    <row r="24" spans="1:20" x14ac:dyDescent="0.3">
      <c r="A24" s="1"/>
      <c r="B24" s="19"/>
      <c r="C24" s="20"/>
      <c r="D24" s="20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1"/>
      <c r="S24" s="21"/>
      <c r="T24" s="24"/>
    </row>
  </sheetData>
  <mergeCells count="28">
    <mergeCell ref="A2:T2"/>
    <mergeCell ref="A1:S1"/>
    <mergeCell ref="A7:T7"/>
    <mergeCell ref="A3:T3"/>
    <mergeCell ref="A4:T4"/>
    <mergeCell ref="A5:T5"/>
    <mergeCell ref="A6:T6"/>
    <mergeCell ref="I8:L9"/>
    <mergeCell ref="R8:R12"/>
    <mergeCell ref="S8:S12"/>
    <mergeCell ref="T8:T12"/>
    <mergeCell ref="E10:E12"/>
    <mergeCell ref="F10:F12"/>
    <mergeCell ref="I10:I12"/>
    <mergeCell ref="J10:J12"/>
    <mergeCell ref="K10:K12"/>
    <mergeCell ref="L10:L12"/>
    <mergeCell ref="M8:M12"/>
    <mergeCell ref="N8:N12"/>
    <mergeCell ref="O8:O12"/>
    <mergeCell ref="P8:P12"/>
    <mergeCell ref="Q8:Q12"/>
    <mergeCell ref="A8:A12"/>
    <mergeCell ref="B8:B12"/>
    <mergeCell ref="C8:C12"/>
    <mergeCell ref="D8:D12"/>
    <mergeCell ref="E8:H9"/>
    <mergeCell ref="G10:G12"/>
  </mergeCells>
  <phoneticPr fontId="20" type="noConversion"/>
  <pageMargins left="0.7" right="0.7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S14"/>
  <sheetViews>
    <sheetView workbookViewId="0">
      <selection activeCell="L12" sqref="L1:N1048576"/>
    </sheetView>
  </sheetViews>
  <sheetFormatPr baseColWidth="10" defaultRowHeight="14.4" x14ac:dyDescent="0.3"/>
  <cols>
    <col min="1" max="1" width="6.6640625" customWidth="1"/>
    <col min="2" max="2" width="43.44140625" customWidth="1"/>
    <col min="12" max="14" width="0" hidden="1" customWidth="1"/>
    <col min="19" max="19" width="56.33203125" customWidth="1"/>
  </cols>
  <sheetData>
    <row r="1" spans="1:19" ht="17.399999999999999" x14ac:dyDescent="0.3">
      <c r="A1" s="92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7.399999999999999" x14ac:dyDescent="0.3">
      <c r="A2" s="93" t="s">
        <v>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17.399999999999999" x14ac:dyDescent="0.3">
      <c r="A3" s="94" t="s">
        <v>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7.399999999999999" x14ac:dyDescent="0.3">
      <c r="A4" s="95" t="s">
        <v>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7.399999999999999" x14ac:dyDescent="0.3">
      <c r="A5" s="95" t="s">
        <v>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8" thickBot="1" x14ac:dyDescent="0.3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ht="15" thickBot="1" x14ac:dyDescent="0.35">
      <c r="A7" s="96" t="s">
        <v>8</v>
      </c>
      <c r="B7" s="68" t="s">
        <v>7</v>
      </c>
      <c r="C7" s="98" t="s">
        <v>11</v>
      </c>
      <c r="D7" s="78" t="s">
        <v>6</v>
      </c>
      <c r="E7" s="78"/>
      <c r="F7" s="78"/>
      <c r="G7" s="106"/>
      <c r="H7" s="77" t="s">
        <v>5</v>
      </c>
      <c r="I7" s="78"/>
      <c r="J7" s="78"/>
      <c r="K7" s="78"/>
      <c r="L7" s="68" t="s">
        <v>78</v>
      </c>
      <c r="M7" s="68" t="s">
        <v>79</v>
      </c>
      <c r="N7" s="68" t="s">
        <v>80</v>
      </c>
      <c r="O7" s="71" t="s">
        <v>81</v>
      </c>
      <c r="P7" s="74" t="s">
        <v>83</v>
      </c>
      <c r="Q7" s="100" t="s">
        <v>12</v>
      </c>
      <c r="R7" s="100" t="s">
        <v>13</v>
      </c>
      <c r="S7" s="101" t="s">
        <v>19</v>
      </c>
    </row>
    <row r="8" spans="1:19" ht="15" thickBot="1" x14ac:dyDescent="0.35">
      <c r="A8" s="97"/>
      <c r="B8" s="69"/>
      <c r="C8" s="99"/>
      <c r="D8" s="107"/>
      <c r="E8" s="80"/>
      <c r="F8" s="107"/>
      <c r="G8" s="108"/>
      <c r="H8" s="79"/>
      <c r="I8" s="80"/>
      <c r="J8" s="80"/>
      <c r="K8" s="80"/>
      <c r="L8" s="69"/>
      <c r="M8" s="69"/>
      <c r="N8" s="69"/>
      <c r="O8" s="72"/>
      <c r="P8" s="75"/>
      <c r="Q8" s="100"/>
      <c r="R8" s="100"/>
      <c r="S8" s="102"/>
    </row>
    <row r="9" spans="1:19" ht="15" thickBot="1" x14ac:dyDescent="0.35">
      <c r="A9" s="97"/>
      <c r="B9" s="69"/>
      <c r="C9" s="99"/>
      <c r="D9" s="103" t="s">
        <v>31</v>
      </c>
      <c r="E9" s="81" t="s">
        <v>15</v>
      </c>
      <c r="F9" s="83" t="s">
        <v>26</v>
      </c>
      <c r="G9" s="2" t="s">
        <v>4</v>
      </c>
      <c r="H9" s="86" t="s">
        <v>3</v>
      </c>
      <c r="I9" s="81" t="s">
        <v>2</v>
      </c>
      <c r="J9" s="88" t="s">
        <v>10</v>
      </c>
      <c r="K9" s="104" t="s">
        <v>90</v>
      </c>
      <c r="L9" s="69"/>
      <c r="M9" s="69"/>
      <c r="N9" s="69"/>
      <c r="O9" s="72"/>
      <c r="P9" s="75"/>
      <c r="Q9" s="100"/>
      <c r="R9" s="100"/>
      <c r="S9" s="102"/>
    </row>
    <row r="10" spans="1:19" ht="15" thickBot="1" x14ac:dyDescent="0.35">
      <c r="A10" s="97"/>
      <c r="B10" s="69"/>
      <c r="C10" s="99"/>
      <c r="D10" s="85"/>
      <c r="E10" s="82"/>
      <c r="F10" s="84"/>
      <c r="G10" s="2" t="s">
        <v>0</v>
      </c>
      <c r="H10" s="87"/>
      <c r="I10" s="82"/>
      <c r="J10" s="85"/>
      <c r="K10" s="105"/>
      <c r="L10" s="69"/>
      <c r="M10" s="69"/>
      <c r="N10" s="69"/>
      <c r="O10" s="72"/>
      <c r="P10" s="75"/>
      <c r="Q10" s="100"/>
      <c r="R10" s="100"/>
      <c r="S10" s="102"/>
    </row>
    <row r="11" spans="1:19" ht="21" thickBot="1" x14ac:dyDescent="0.35">
      <c r="A11" s="97"/>
      <c r="B11" s="69"/>
      <c r="C11" s="99"/>
      <c r="D11" s="85"/>
      <c r="E11" s="82"/>
      <c r="F11" s="85"/>
      <c r="G11" s="3" t="s">
        <v>16</v>
      </c>
      <c r="H11" s="85"/>
      <c r="I11" s="82"/>
      <c r="J11" s="85"/>
      <c r="K11" s="105"/>
      <c r="L11" s="69"/>
      <c r="M11" s="69"/>
      <c r="N11" s="69"/>
      <c r="O11" s="73"/>
      <c r="P11" s="76"/>
      <c r="Q11" s="100"/>
      <c r="R11" s="100"/>
      <c r="S11" s="102"/>
    </row>
    <row r="12" spans="1:19" ht="15" thickBot="1" x14ac:dyDescent="0.35">
      <c r="A12" s="28">
        <v>1</v>
      </c>
      <c r="B12" s="29" t="s">
        <v>57</v>
      </c>
      <c r="C12" s="30">
        <v>20088913</v>
      </c>
      <c r="D12" s="27" t="s">
        <v>17</v>
      </c>
      <c r="E12" s="27" t="s">
        <v>17</v>
      </c>
      <c r="F12" s="27" t="s">
        <v>17</v>
      </c>
      <c r="G12" s="27" t="s">
        <v>17</v>
      </c>
      <c r="H12" s="52">
        <v>15</v>
      </c>
      <c r="I12" s="52">
        <v>20</v>
      </c>
      <c r="J12" s="52">
        <v>2</v>
      </c>
      <c r="K12" s="52">
        <f>J12+I12+H12</f>
        <v>37</v>
      </c>
      <c r="L12" s="52">
        <v>41</v>
      </c>
      <c r="M12" s="52">
        <v>29</v>
      </c>
      <c r="N12" s="52">
        <v>37</v>
      </c>
      <c r="O12" s="53">
        <f>(L12+M12+N12)/3</f>
        <v>35.666666666666664</v>
      </c>
      <c r="P12" s="39">
        <f>O12+K12</f>
        <v>72.666666666666657</v>
      </c>
      <c r="Q12" s="28">
        <v>0</v>
      </c>
      <c r="R12" s="28">
        <v>0</v>
      </c>
      <c r="S12" s="17" t="s">
        <v>97</v>
      </c>
    </row>
    <row r="13" spans="1:19" ht="15" thickBot="1" x14ac:dyDescent="0.35">
      <c r="A13" s="28">
        <v>3</v>
      </c>
      <c r="B13" s="29" t="s">
        <v>58</v>
      </c>
      <c r="C13" s="30">
        <v>44512616</v>
      </c>
      <c r="D13" s="27" t="s">
        <v>17</v>
      </c>
      <c r="E13" s="27" t="s">
        <v>17</v>
      </c>
      <c r="F13" s="27" t="s">
        <v>17</v>
      </c>
      <c r="G13" s="27" t="s">
        <v>17</v>
      </c>
      <c r="H13" s="52">
        <v>15</v>
      </c>
      <c r="I13" s="52">
        <v>18</v>
      </c>
      <c r="J13" s="52">
        <v>7</v>
      </c>
      <c r="K13" s="52">
        <f t="shared" ref="K13" si="0">J13+I13+H13</f>
        <v>40</v>
      </c>
      <c r="L13" s="52">
        <v>45</v>
      </c>
      <c r="M13" s="52">
        <v>30</v>
      </c>
      <c r="N13" s="52">
        <v>48</v>
      </c>
      <c r="O13" s="52">
        <f>(L13+M13+N13)/3</f>
        <v>41</v>
      </c>
      <c r="P13" s="37">
        <f>O13+K13</f>
        <v>81</v>
      </c>
      <c r="Q13" s="28">
        <v>0</v>
      </c>
      <c r="R13" s="28">
        <v>0</v>
      </c>
      <c r="S13" s="17" t="s">
        <v>95</v>
      </c>
    </row>
    <row r="14" spans="1:19" x14ac:dyDescent="0.3">
      <c r="A14" s="1"/>
    </row>
  </sheetData>
  <mergeCells count="26">
    <mergeCell ref="A6:S6"/>
    <mergeCell ref="A7:A11"/>
    <mergeCell ref="B7:B11"/>
    <mergeCell ref="C7:C11"/>
    <mergeCell ref="D7:G8"/>
    <mergeCell ref="H7:K8"/>
    <mergeCell ref="Q7:Q11"/>
    <mergeCell ref="R7:R11"/>
    <mergeCell ref="S7:S11"/>
    <mergeCell ref="D9:D11"/>
    <mergeCell ref="E9:E11"/>
    <mergeCell ref="F9:F11"/>
    <mergeCell ref="H9:H11"/>
    <mergeCell ref="I9:I11"/>
    <mergeCell ref="J9:J11"/>
    <mergeCell ref="K9:K11"/>
    <mergeCell ref="A1:S1"/>
    <mergeCell ref="A2:S2"/>
    <mergeCell ref="A3:S3"/>
    <mergeCell ref="A4:S4"/>
    <mergeCell ref="A5:S5"/>
    <mergeCell ref="L7:L11"/>
    <mergeCell ref="M7:M11"/>
    <mergeCell ref="N7:N11"/>
    <mergeCell ref="O7:O11"/>
    <mergeCell ref="P7:P11"/>
  </mergeCells>
  <phoneticPr fontId="20" type="noConversion"/>
  <pageMargins left="0.7" right="0.7" top="0.75" bottom="0.75" header="0.3" footer="0.3"/>
  <pageSetup paperSize="9"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ED80-5415-4C93-B2FC-7A369BBED78C}">
  <sheetPr>
    <tabColor rgb="FFFFFF00"/>
    <pageSetUpPr fitToPage="1"/>
  </sheetPr>
  <dimension ref="A1:S14"/>
  <sheetViews>
    <sheetView topLeftCell="C1" workbookViewId="0">
      <selection sqref="A1:S14"/>
    </sheetView>
  </sheetViews>
  <sheetFormatPr baseColWidth="10" defaultRowHeight="14.4" x14ac:dyDescent="0.3"/>
  <cols>
    <col min="1" max="1" width="6.6640625" customWidth="1"/>
    <col min="2" max="2" width="43.44140625" customWidth="1"/>
    <col min="12" max="14" width="0" hidden="1" customWidth="1"/>
    <col min="19" max="19" width="56.33203125" customWidth="1"/>
  </cols>
  <sheetData>
    <row r="1" spans="1:19" ht="17.399999999999999" x14ac:dyDescent="0.3">
      <c r="A1" s="92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7.399999999999999" x14ac:dyDescent="0.3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17.399999999999999" x14ac:dyDescent="0.3">
      <c r="A3" s="94" t="s">
        <v>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7.399999999999999" x14ac:dyDescent="0.3">
      <c r="A4" s="95" t="s">
        <v>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7.399999999999999" x14ac:dyDescent="0.3">
      <c r="A5" s="95" t="s">
        <v>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8" thickBot="1" x14ac:dyDescent="0.3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19" ht="15" thickBot="1" x14ac:dyDescent="0.35">
      <c r="A7" s="125" t="s">
        <v>8</v>
      </c>
      <c r="B7" s="121" t="s">
        <v>7</v>
      </c>
      <c r="C7" s="125" t="s">
        <v>11</v>
      </c>
      <c r="D7" s="121" t="s">
        <v>6</v>
      </c>
      <c r="E7" s="121"/>
      <c r="F7" s="121"/>
      <c r="G7" s="121"/>
      <c r="H7" s="121" t="s">
        <v>5</v>
      </c>
      <c r="I7" s="121"/>
      <c r="J7" s="121"/>
      <c r="K7" s="121"/>
      <c r="L7" s="68" t="s">
        <v>78</v>
      </c>
      <c r="M7" s="68" t="s">
        <v>79</v>
      </c>
      <c r="N7" s="68" t="s">
        <v>80</v>
      </c>
      <c r="O7" s="71" t="s">
        <v>81</v>
      </c>
      <c r="P7" s="74" t="s">
        <v>83</v>
      </c>
      <c r="Q7" s="100" t="s">
        <v>12</v>
      </c>
      <c r="R7" s="100" t="s">
        <v>13</v>
      </c>
      <c r="S7" s="122" t="s">
        <v>19</v>
      </c>
    </row>
    <row r="8" spans="1:19" ht="15" thickBot="1" x14ac:dyDescent="0.35">
      <c r="A8" s="125"/>
      <c r="B8" s="121"/>
      <c r="C8" s="125"/>
      <c r="D8" s="121"/>
      <c r="E8" s="121"/>
      <c r="F8" s="121"/>
      <c r="G8" s="121"/>
      <c r="H8" s="121"/>
      <c r="I8" s="121"/>
      <c r="J8" s="121"/>
      <c r="K8" s="121"/>
      <c r="L8" s="69"/>
      <c r="M8" s="69"/>
      <c r="N8" s="69"/>
      <c r="O8" s="72"/>
      <c r="P8" s="75"/>
      <c r="Q8" s="100"/>
      <c r="R8" s="100"/>
      <c r="S8" s="122"/>
    </row>
    <row r="9" spans="1:19" ht="15" thickBot="1" x14ac:dyDescent="0.35">
      <c r="A9" s="125"/>
      <c r="B9" s="121"/>
      <c r="C9" s="125"/>
      <c r="D9" s="123" t="s">
        <v>31</v>
      </c>
      <c r="E9" s="123" t="s">
        <v>15</v>
      </c>
      <c r="F9" s="123" t="s">
        <v>26</v>
      </c>
      <c r="G9" s="33" t="s">
        <v>4</v>
      </c>
      <c r="H9" s="123" t="s">
        <v>3</v>
      </c>
      <c r="I9" s="123" t="s">
        <v>2</v>
      </c>
      <c r="J9" s="123" t="s">
        <v>10</v>
      </c>
      <c r="K9" s="124" t="s">
        <v>90</v>
      </c>
      <c r="L9" s="69"/>
      <c r="M9" s="69"/>
      <c r="N9" s="69"/>
      <c r="O9" s="72"/>
      <c r="P9" s="75"/>
      <c r="Q9" s="100"/>
      <c r="R9" s="100"/>
      <c r="S9" s="122"/>
    </row>
    <row r="10" spans="1:19" ht="15" thickBot="1" x14ac:dyDescent="0.35">
      <c r="A10" s="125"/>
      <c r="B10" s="121"/>
      <c r="C10" s="125"/>
      <c r="D10" s="123"/>
      <c r="E10" s="123"/>
      <c r="F10" s="123"/>
      <c r="G10" s="33" t="s">
        <v>0</v>
      </c>
      <c r="H10" s="123"/>
      <c r="I10" s="123"/>
      <c r="J10" s="123"/>
      <c r="K10" s="124"/>
      <c r="L10" s="69"/>
      <c r="M10" s="69"/>
      <c r="N10" s="69"/>
      <c r="O10" s="72"/>
      <c r="P10" s="75"/>
      <c r="Q10" s="100"/>
      <c r="R10" s="100"/>
      <c r="S10" s="122"/>
    </row>
    <row r="11" spans="1:19" ht="21" thickBot="1" x14ac:dyDescent="0.35">
      <c r="A11" s="125"/>
      <c r="B11" s="121"/>
      <c r="C11" s="125"/>
      <c r="D11" s="123"/>
      <c r="E11" s="123"/>
      <c r="F11" s="123"/>
      <c r="G11" s="33" t="s">
        <v>16</v>
      </c>
      <c r="H11" s="123"/>
      <c r="I11" s="123"/>
      <c r="J11" s="123"/>
      <c r="K11" s="124"/>
      <c r="L11" s="70"/>
      <c r="M11" s="70"/>
      <c r="N11" s="70"/>
      <c r="O11" s="73"/>
      <c r="P11" s="76"/>
      <c r="Q11" s="100"/>
      <c r="R11" s="100"/>
      <c r="S11" s="122"/>
    </row>
    <row r="12" spans="1:19" ht="15" thickBot="1" x14ac:dyDescent="0.35">
      <c r="A12" s="28">
        <v>1</v>
      </c>
      <c r="B12" s="29" t="s">
        <v>55</v>
      </c>
      <c r="C12" s="34">
        <v>71655525</v>
      </c>
      <c r="D12" s="35" t="s">
        <v>17</v>
      </c>
      <c r="E12" s="35" t="s">
        <v>17</v>
      </c>
      <c r="F12" s="35" t="s">
        <v>17</v>
      </c>
      <c r="G12" s="35" t="s">
        <v>17</v>
      </c>
      <c r="H12" s="28">
        <v>15</v>
      </c>
      <c r="I12" s="28">
        <v>12</v>
      </c>
      <c r="J12" s="28">
        <v>8</v>
      </c>
      <c r="K12" s="28">
        <f t="shared" ref="K12:K14" si="0">H12+I12+J12</f>
        <v>35</v>
      </c>
      <c r="L12" s="28">
        <v>36</v>
      </c>
      <c r="M12" s="28">
        <v>26</v>
      </c>
      <c r="N12" s="28">
        <v>33</v>
      </c>
      <c r="O12" s="38">
        <f>(L12+M12+N12)/3</f>
        <v>31.666666666666668</v>
      </c>
      <c r="P12" s="39">
        <f>K12+O12</f>
        <v>66.666666666666671</v>
      </c>
      <c r="Q12" s="28"/>
      <c r="R12" s="28"/>
      <c r="S12" s="36"/>
    </row>
    <row r="13" spans="1:19" ht="15" thickBot="1" x14ac:dyDescent="0.35">
      <c r="A13" s="28">
        <v>2</v>
      </c>
      <c r="B13" s="29" t="s">
        <v>53</v>
      </c>
      <c r="C13" s="34">
        <v>73981950</v>
      </c>
      <c r="D13" s="35" t="s">
        <v>17</v>
      </c>
      <c r="E13" s="35" t="s">
        <v>17</v>
      </c>
      <c r="F13" s="35" t="s">
        <v>17</v>
      </c>
      <c r="G13" s="35" t="s">
        <v>17</v>
      </c>
      <c r="H13" s="28">
        <v>15</v>
      </c>
      <c r="I13" s="28">
        <v>13</v>
      </c>
      <c r="J13" s="28">
        <v>7</v>
      </c>
      <c r="K13" s="28">
        <f t="shared" si="0"/>
        <v>35</v>
      </c>
      <c r="L13" s="28">
        <v>26</v>
      </c>
      <c r="M13" s="28">
        <v>47</v>
      </c>
      <c r="N13" s="28">
        <v>30</v>
      </c>
      <c r="O13" s="38">
        <f t="shared" ref="O13:O14" si="1">(L13+M13+N13)/3</f>
        <v>34.333333333333336</v>
      </c>
      <c r="P13" s="39">
        <f t="shared" ref="P13:P14" si="2">K13+O13</f>
        <v>69.333333333333343</v>
      </c>
      <c r="Q13" s="28"/>
      <c r="R13" s="28"/>
      <c r="S13" s="36"/>
    </row>
    <row r="14" spans="1:19" ht="15" thickBot="1" x14ac:dyDescent="0.35">
      <c r="A14" s="28">
        <v>3</v>
      </c>
      <c r="B14" s="29" t="s">
        <v>54</v>
      </c>
      <c r="C14" s="34">
        <v>71474870</v>
      </c>
      <c r="D14" s="35" t="s">
        <v>17</v>
      </c>
      <c r="E14" s="35" t="s">
        <v>17</v>
      </c>
      <c r="F14" s="35" t="s">
        <v>17</v>
      </c>
      <c r="G14" s="35" t="s">
        <v>17</v>
      </c>
      <c r="H14" s="28">
        <v>15</v>
      </c>
      <c r="I14" s="28">
        <v>15</v>
      </c>
      <c r="J14" s="28">
        <v>7</v>
      </c>
      <c r="K14" s="28">
        <f t="shared" si="0"/>
        <v>37</v>
      </c>
      <c r="L14" s="28">
        <v>30</v>
      </c>
      <c r="M14" s="28">
        <v>30</v>
      </c>
      <c r="N14" s="28">
        <v>48</v>
      </c>
      <c r="O14" s="28">
        <f t="shared" si="1"/>
        <v>36</v>
      </c>
      <c r="P14" s="37">
        <f t="shared" si="2"/>
        <v>73</v>
      </c>
      <c r="Q14" s="28"/>
      <c r="R14" s="28"/>
      <c r="S14" s="36" t="s">
        <v>95</v>
      </c>
    </row>
  </sheetData>
  <mergeCells count="26">
    <mergeCell ref="A6:S6"/>
    <mergeCell ref="A1:S1"/>
    <mergeCell ref="A2:S2"/>
    <mergeCell ref="A3:S3"/>
    <mergeCell ref="A4:S4"/>
    <mergeCell ref="A5:S5"/>
    <mergeCell ref="A7:A11"/>
    <mergeCell ref="B7:B11"/>
    <mergeCell ref="C7:C11"/>
    <mergeCell ref="D7:G8"/>
    <mergeCell ref="H7:K8"/>
    <mergeCell ref="O7:O11"/>
    <mergeCell ref="Q7:Q11"/>
    <mergeCell ref="R7:R11"/>
    <mergeCell ref="S7:S11"/>
    <mergeCell ref="D9:D11"/>
    <mergeCell ref="E9:E11"/>
    <mergeCell ref="F9:F11"/>
    <mergeCell ref="H9:H11"/>
    <mergeCell ref="I9:I11"/>
    <mergeCell ref="J9:J11"/>
    <mergeCell ref="K9:K11"/>
    <mergeCell ref="L7:L11"/>
    <mergeCell ref="M7:M11"/>
    <mergeCell ref="N7:N11"/>
    <mergeCell ref="P7:P11"/>
  </mergeCells>
  <pageMargins left="0.7" right="0.7" top="0.75" bottom="0.75" header="0.3" footer="0.3"/>
  <pageSetup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C096-50C3-4532-BAD2-FFE72E319536}">
  <sheetPr>
    <tabColor rgb="FFFFFF00"/>
    <pageSetUpPr fitToPage="1"/>
  </sheetPr>
  <dimension ref="A1:S12"/>
  <sheetViews>
    <sheetView topLeftCell="C1" workbookViewId="0">
      <selection sqref="A1:S12"/>
    </sheetView>
  </sheetViews>
  <sheetFormatPr baseColWidth="10" defaultRowHeight="14.4" x14ac:dyDescent="0.3"/>
  <cols>
    <col min="1" max="1" width="6.6640625" customWidth="1"/>
    <col min="2" max="2" width="43.44140625" customWidth="1"/>
    <col min="12" max="14" width="0" hidden="1" customWidth="1"/>
    <col min="19" max="19" width="56.33203125" customWidth="1"/>
  </cols>
  <sheetData>
    <row r="1" spans="1:19" ht="17.399999999999999" x14ac:dyDescent="0.3">
      <c r="A1" s="92" t="s">
        <v>82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7.399999999999999" x14ac:dyDescent="0.3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17.399999999999999" x14ac:dyDescent="0.3">
      <c r="A3" s="94" t="s">
        <v>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7.399999999999999" x14ac:dyDescent="0.3">
      <c r="A4" s="95" t="s">
        <v>21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17.399999999999999" x14ac:dyDescent="0.3">
      <c r="A5" s="95" t="s">
        <v>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1:19" ht="18" thickBot="1" x14ac:dyDescent="0.3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130"/>
      <c r="M6" s="130"/>
      <c r="N6" s="130"/>
      <c r="O6" s="130"/>
      <c r="P6" s="130"/>
      <c r="Q6" s="89"/>
      <c r="R6" s="89"/>
      <c r="S6" s="89"/>
    </row>
    <row r="7" spans="1:19" ht="15" thickBot="1" x14ac:dyDescent="0.35">
      <c r="A7" s="96" t="s">
        <v>8</v>
      </c>
      <c r="B7" s="68" t="s">
        <v>7</v>
      </c>
      <c r="C7" s="98" t="s">
        <v>11</v>
      </c>
      <c r="D7" s="78" t="s">
        <v>6</v>
      </c>
      <c r="E7" s="78"/>
      <c r="F7" s="78"/>
      <c r="G7" s="106"/>
      <c r="H7" s="77" t="s">
        <v>5</v>
      </c>
      <c r="I7" s="78"/>
      <c r="J7" s="78"/>
      <c r="K7" s="78"/>
      <c r="L7" s="126" t="s">
        <v>78</v>
      </c>
      <c r="M7" s="126" t="s">
        <v>79</v>
      </c>
      <c r="N7" s="126" t="s">
        <v>80</v>
      </c>
      <c r="O7" s="71" t="s">
        <v>88</v>
      </c>
      <c r="P7" s="129" t="s">
        <v>89</v>
      </c>
      <c r="Q7" s="109" t="s">
        <v>12</v>
      </c>
      <c r="R7" s="111" t="s">
        <v>13</v>
      </c>
      <c r="S7" s="101" t="s">
        <v>19</v>
      </c>
    </row>
    <row r="8" spans="1:19" ht="15" thickBot="1" x14ac:dyDescent="0.35">
      <c r="A8" s="97"/>
      <c r="B8" s="69"/>
      <c r="C8" s="99"/>
      <c r="D8" s="107"/>
      <c r="E8" s="80"/>
      <c r="F8" s="107"/>
      <c r="G8" s="108"/>
      <c r="H8" s="79"/>
      <c r="I8" s="80"/>
      <c r="J8" s="80"/>
      <c r="K8" s="80"/>
      <c r="L8" s="127"/>
      <c r="M8" s="127"/>
      <c r="N8" s="127"/>
      <c r="O8" s="72"/>
      <c r="P8" s="129"/>
      <c r="Q8" s="110"/>
      <c r="R8" s="112"/>
      <c r="S8" s="102"/>
    </row>
    <row r="9" spans="1:19" ht="15" thickBot="1" x14ac:dyDescent="0.35">
      <c r="A9" s="97"/>
      <c r="B9" s="69"/>
      <c r="C9" s="99"/>
      <c r="D9" s="103" t="s">
        <v>31</v>
      </c>
      <c r="E9" s="81" t="s">
        <v>15</v>
      </c>
      <c r="F9" s="83" t="s">
        <v>26</v>
      </c>
      <c r="G9" s="2" t="s">
        <v>4</v>
      </c>
      <c r="H9" s="86" t="s">
        <v>3</v>
      </c>
      <c r="I9" s="81" t="s">
        <v>2</v>
      </c>
      <c r="J9" s="88" t="s">
        <v>10</v>
      </c>
      <c r="K9" s="104" t="s">
        <v>87</v>
      </c>
      <c r="L9" s="127"/>
      <c r="M9" s="127"/>
      <c r="N9" s="127"/>
      <c r="O9" s="72"/>
      <c r="P9" s="129"/>
      <c r="Q9" s="110"/>
      <c r="R9" s="112"/>
      <c r="S9" s="102"/>
    </row>
    <row r="10" spans="1:19" ht="15" thickBot="1" x14ac:dyDescent="0.35">
      <c r="A10" s="97"/>
      <c r="B10" s="69"/>
      <c r="C10" s="99"/>
      <c r="D10" s="85"/>
      <c r="E10" s="82"/>
      <c r="F10" s="84"/>
      <c r="G10" s="2" t="s">
        <v>0</v>
      </c>
      <c r="H10" s="87"/>
      <c r="I10" s="82"/>
      <c r="J10" s="85"/>
      <c r="K10" s="105"/>
      <c r="L10" s="127"/>
      <c r="M10" s="127"/>
      <c r="N10" s="127"/>
      <c r="O10" s="72"/>
      <c r="P10" s="129"/>
      <c r="Q10" s="110"/>
      <c r="R10" s="112"/>
      <c r="S10" s="102"/>
    </row>
    <row r="11" spans="1:19" ht="21" thickBot="1" x14ac:dyDescent="0.35">
      <c r="A11" s="97"/>
      <c r="B11" s="69"/>
      <c r="C11" s="99"/>
      <c r="D11" s="85"/>
      <c r="E11" s="82"/>
      <c r="F11" s="85"/>
      <c r="G11" s="3" t="s">
        <v>16</v>
      </c>
      <c r="H11" s="85"/>
      <c r="I11" s="82"/>
      <c r="J11" s="85"/>
      <c r="K11" s="105"/>
      <c r="L11" s="128"/>
      <c r="M11" s="128"/>
      <c r="N11" s="128"/>
      <c r="O11" s="72"/>
      <c r="P11" s="74"/>
      <c r="Q11" s="110"/>
      <c r="R11" s="112"/>
      <c r="S11" s="102"/>
    </row>
    <row r="12" spans="1:19" ht="15" thickBot="1" x14ac:dyDescent="0.35">
      <c r="A12" s="28">
        <v>5</v>
      </c>
      <c r="B12" s="30" t="s">
        <v>59</v>
      </c>
      <c r="C12" s="30">
        <v>20079105</v>
      </c>
      <c r="D12" s="27" t="s">
        <v>17</v>
      </c>
      <c r="E12" s="27" t="s">
        <v>17</v>
      </c>
      <c r="F12" s="27" t="s">
        <v>17</v>
      </c>
      <c r="G12" s="27" t="s">
        <v>17</v>
      </c>
      <c r="H12" s="27">
        <v>15</v>
      </c>
      <c r="I12" s="27">
        <v>16</v>
      </c>
      <c r="J12" s="27">
        <v>10</v>
      </c>
      <c r="K12" s="27">
        <f t="shared" ref="K12" si="0">J12+I12+H12</f>
        <v>41</v>
      </c>
      <c r="L12" s="27">
        <v>19</v>
      </c>
      <c r="M12" s="27">
        <v>16</v>
      </c>
      <c r="N12" s="27">
        <v>25</v>
      </c>
      <c r="O12" s="27">
        <f>(L12+M12+N12)/3</f>
        <v>20</v>
      </c>
      <c r="P12" s="31">
        <f>K12+O12</f>
        <v>61</v>
      </c>
      <c r="Q12" s="27">
        <v>0</v>
      </c>
      <c r="R12" s="27">
        <v>0</v>
      </c>
      <c r="S12" s="32" t="s">
        <v>68</v>
      </c>
    </row>
  </sheetData>
  <mergeCells count="26">
    <mergeCell ref="A6:S6"/>
    <mergeCell ref="A1:S1"/>
    <mergeCell ref="A2:S2"/>
    <mergeCell ref="A3:S3"/>
    <mergeCell ref="A4:S4"/>
    <mergeCell ref="A5:S5"/>
    <mergeCell ref="A7:A11"/>
    <mergeCell ref="B7:B11"/>
    <mergeCell ref="C7:C11"/>
    <mergeCell ref="D7:G8"/>
    <mergeCell ref="H7:K8"/>
    <mergeCell ref="R7:R11"/>
    <mergeCell ref="S7:S11"/>
    <mergeCell ref="D9:D11"/>
    <mergeCell ref="E9:E11"/>
    <mergeCell ref="F9:F11"/>
    <mergeCell ref="H9:H11"/>
    <mergeCell ref="I9:I11"/>
    <mergeCell ref="J9:J11"/>
    <mergeCell ref="K9:K11"/>
    <mergeCell ref="Q7:Q11"/>
    <mergeCell ref="L7:L11"/>
    <mergeCell ref="M7:M11"/>
    <mergeCell ref="N7:N11"/>
    <mergeCell ref="O7:O11"/>
    <mergeCell ref="P7:P11"/>
  </mergeCells>
  <phoneticPr fontId="20" type="noConversion"/>
  <pageMargins left="0.7" right="0.7" top="0.75" bottom="0.75" header="0.3" footer="0.3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3D82-02A2-4299-B4F9-D9B9B654E158}">
  <sheetPr>
    <tabColor rgb="FFFFFF00"/>
    <pageSetUpPr fitToPage="1"/>
  </sheetPr>
  <dimension ref="A1:T20"/>
  <sheetViews>
    <sheetView zoomScale="90" zoomScaleNormal="90" workbookViewId="0">
      <selection activeCell="A2" sqref="A2:T17"/>
    </sheetView>
  </sheetViews>
  <sheetFormatPr baseColWidth="10" defaultRowHeight="14.4" x14ac:dyDescent="0.3"/>
  <cols>
    <col min="1" max="1" width="4.44140625" customWidth="1"/>
    <col min="2" max="2" width="39.109375" customWidth="1"/>
    <col min="3" max="3" width="21.44140625" customWidth="1"/>
    <col min="12" max="12" width="15" customWidth="1"/>
    <col min="13" max="15" width="15" hidden="1" customWidth="1"/>
    <col min="16" max="16" width="15" customWidth="1"/>
    <col min="17" max="17" width="16.6640625" customWidth="1"/>
    <col min="20" max="20" width="25.6640625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61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x14ac:dyDescent="0.3">
      <c r="A8" s="96" t="s">
        <v>8</v>
      </c>
      <c r="B8" s="68" t="s">
        <v>7</v>
      </c>
      <c r="C8" s="98" t="s">
        <v>14</v>
      </c>
      <c r="D8" s="119" t="s">
        <v>11</v>
      </c>
      <c r="E8" s="78" t="s">
        <v>6</v>
      </c>
      <c r="F8" s="78"/>
      <c r="G8" s="78"/>
      <c r="H8" s="106"/>
      <c r="I8" s="77" t="s">
        <v>5</v>
      </c>
      <c r="J8" s="78"/>
      <c r="K8" s="78"/>
      <c r="L8" s="106"/>
      <c r="M8" s="68" t="s">
        <v>78</v>
      </c>
      <c r="N8" s="68" t="s">
        <v>79</v>
      </c>
      <c r="O8" s="68" t="s">
        <v>80</v>
      </c>
      <c r="P8" s="131" t="s">
        <v>81</v>
      </c>
      <c r="Q8" s="133" t="s">
        <v>83</v>
      </c>
      <c r="R8" s="111" t="s">
        <v>12</v>
      </c>
      <c r="S8" s="111" t="s">
        <v>13</v>
      </c>
      <c r="T8" s="114" t="s">
        <v>19</v>
      </c>
    </row>
    <row r="9" spans="1:20" ht="15" thickBot="1" x14ac:dyDescent="0.35">
      <c r="A9" s="97"/>
      <c r="B9" s="69"/>
      <c r="C9" s="99"/>
      <c r="D9" s="120"/>
      <c r="E9" s="80"/>
      <c r="F9" s="80"/>
      <c r="G9" s="80"/>
      <c r="H9" s="113"/>
      <c r="I9" s="79"/>
      <c r="J9" s="80"/>
      <c r="K9" s="80"/>
      <c r="L9" s="113"/>
      <c r="M9" s="69"/>
      <c r="N9" s="69"/>
      <c r="O9" s="69"/>
      <c r="P9" s="132"/>
      <c r="Q9" s="134"/>
      <c r="R9" s="112"/>
      <c r="S9" s="112"/>
      <c r="T9" s="115"/>
    </row>
    <row r="10" spans="1:20" x14ac:dyDescent="0.3">
      <c r="A10" s="97"/>
      <c r="B10" s="69"/>
      <c r="C10" s="99"/>
      <c r="D10" s="91"/>
      <c r="E10" s="116" t="s">
        <v>31</v>
      </c>
      <c r="F10" s="116" t="s">
        <v>15</v>
      </c>
      <c r="G10" s="116" t="s">
        <v>26</v>
      </c>
      <c r="H10" s="13" t="s">
        <v>4</v>
      </c>
      <c r="I10" s="81" t="s">
        <v>3</v>
      </c>
      <c r="J10" s="81" t="s">
        <v>2</v>
      </c>
      <c r="K10" s="81" t="s">
        <v>10</v>
      </c>
      <c r="L10" s="71" t="s">
        <v>1</v>
      </c>
      <c r="M10" s="69"/>
      <c r="N10" s="69"/>
      <c r="O10" s="69"/>
      <c r="P10" s="132"/>
      <c r="Q10" s="134"/>
      <c r="R10" s="112"/>
      <c r="S10" s="112"/>
      <c r="T10" s="115"/>
    </row>
    <row r="11" spans="1:20" ht="19.5" customHeight="1" x14ac:dyDescent="0.3">
      <c r="A11" s="97"/>
      <c r="B11" s="69"/>
      <c r="C11" s="99"/>
      <c r="D11" s="91"/>
      <c r="E11" s="117"/>
      <c r="F11" s="117"/>
      <c r="G11" s="117"/>
      <c r="H11" s="14" t="s">
        <v>0</v>
      </c>
      <c r="I11" s="82"/>
      <c r="J11" s="82"/>
      <c r="K11" s="82"/>
      <c r="L11" s="72"/>
      <c r="M11" s="69"/>
      <c r="N11" s="69"/>
      <c r="O11" s="69"/>
      <c r="P11" s="132"/>
      <c r="Q11" s="134"/>
      <c r="R11" s="112"/>
      <c r="S11" s="112"/>
      <c r="T11" s="115"/>
    </row>
    <row r="12" spans="1:20" ht="44.25" customHeight="1" thickBot="1" x14ac:dyDescent="0.35">
      <c r="A12" s="97"/>
      <c r="B12" s="69"/>
      <c r="C12" s="99"/>
      <c r="D12" s="91"/>
      <c r="E12" s="118"/>
      <c r="F12" s="118"/>
      <c r="G12" s="118"/>
      <c r="H12" s="40" t="s">
        <v>16</v>
      </c>
      <c r="I12" s="82"/>
      <c r="J12" s="82"/>
      <c r="K12" s="82"/>
      <c r="L12" s="72"/>
      <c r="M12" s="69"/>
      <c r="N12" s="69"/>
      <c r="O12" s="69"/>
      <c r="P12" s="132"/>
      <c r="Q12" s="134"/>
      <c r="R12" s="112"/>
      <c r="S12" s="112"/>
      <c r="T12" s="115"/>
    </row>
    <row r="13" spans="1:20" ht="15" thickBot="1" x14ac:dyDescent="0.35">
      <c r="A13" s="51">
        <v>1</v>
      </c>
      <c r="B13" s="30" t="s">
        <v>85</v>
      </c>
      <c r="C13" s="30" t="s">
        <v>50</v>
      </c>
      <c r="D13" s="41">
        <v>76334042</v>
      </c>
      <c r="E13" s="27" t="s">
        <v>17</v>
      </c>
      <c r="F13" s="56" t="s">
        <v>17</v>
      </c>
      <c r="G13" s="56" t="s">
        <v>17</v>
      </c>
      <c r="H13" s="56" t="s">
        <v>17</v>
      </c>
      <c r="I13" s="42">
        <v>15</v>
      </c>
      <c r="J13" s="42">
        <v>20</v>
      </c>
      <c r="K13" s="42">
        <v>9</v>
      </c>
      <c r="L13" s="42">
        <f>SUM(I13:K13)</f>
        <v>44</v>
      </c>
      <c r="M13" s="42">
        <v>44</v>
      </c>
      <c r="N13" s="42">
        <v>45</v>
      </c>
      <c r="O13" s="42">
        <v>48</v>
      </c>
      <c r="P13" s="46">
        <f>(M13+N13+O13)/3</f>
        <v>45.666666666666664</v>
      </c>
      <c r="Q13" s="57">
        <f>L13+P13</f>
        <v>89.666666666666657</v>
      </c>
      <c r="R13" s="43"/>
      <c r="S13" s="43"/>
      <c r="T13" s="66" t="s">
        <v>95</v>
      </c>
    </row>
    <row r="14" spans="1:20" ht="15" thickBot="1" x14ac:dyDescent="0.35">
      <c r="A14" s="51">
        <v>2</v>
      </c>
      <c r="B14" s="30" t="s">
        <v>62</v>
      </c>
      <c r="C14" s="30" t="s">
        <v>50</v>
      </c>
      <c r="D14" s="41">
        <v>46104014</v>
      </c>
      <c r="E14" s="27" t="s">
        <v>17</v>
      </c>
      <c r="F14" s="27" t="s">
        <v>17</v>
      </c>
      <c r="G14" s="27" t="s">
        <v>17</v>
      </c>
      <c r="H14" s="27" t="s">
        <v>17</v>
      </c>
      <c r="I14" s="42">
        <v>15</v>
      </c>
      <c r="J14" s="42">
        <v>20</v>
      </c>
      <c r="K14" s="42">
        <v>8</v>
      </c>
      <c r="L14" s="42">
        <f t="shared" ref="L14:L17" si="0">SUM(I14:K14)</f>
        <v>43</v>
      </c>
      <c r="M14" s="42">
        <v>34</v>
      </c>
      <c r="N14" s="42">
        <v>30</v>
      </c>
      <c r="O14" s="42">
        <v>48</v>
      </c>
      <c r="P14" s="46">
        <f t="shared" ref="P14:P17" si="1">(M14+N14+O14)/3</f>
        <v>37.333333333333336</v>
      </c>
      <c r="Q14" s="57">
        <f t="shared" ref="Q14:Q16" si="2">L14+P14</f>
        <v>80.333333333333343</v>
      </c>
      <c r="R14" s="43"/>
      <c r="S14" s="43"/>
      <c r="T14" s="58"/>
    </row>
    <row r="15" spans="1:20" ht="15" thickBot="1" x14ac:dyDescent="0.35">
      <c r="A15" s="51">
        <v>3</v>
      </c>
      <c r="B15" s="30" t="s">
        <v>63</v>
      </c>
      <c r="C15" s="30" t="s">
        <v>50</v>
      </c>
      <c r="D15" s="41">
        <v>73656610</v>
      </c>
      <c r="E15" s="27" t="s">
        <v>17</v>
      </c>
      <c r="F15" s="27" t="s">
        <v>17</v>
      </c>
      <c r="G15" s="27" t="s">
        <v>17</v>
      </c>
      <c r="H15" s="27" t="s">
        <v>17</v>
      </c>
      <c r="I15" s="42">
        <v>15</v>
      </c>
      <c r="J15" s="42">
        <v>16</v>
      </c>
      <c r="K15" s="42">
        <v>12</v>
      </c>
      <c r="L15" s="42">
        <f t="shared" si="0"/>
        <v>43</v>
      </c>
      <c r="M15" s="42">
        <v>24</v>
      </c>
      <c r="N15" s="42">
        <v>24</v>
      </c>
      <c r="O15" s="42">
        <v>23</v>
      </c>
      <c r="P15" s="46">
        <f t="shared" si="1"/>
        <v>23.666666666666668</v>
      </c>
      <c r="Q15" s="57">
        <f t="shared" si="2"/>
        <v>66.666666666666671</v>
      </c>
      <c r="R15" s="43"/>
      <c r="S15" s="43"/>
      <c r="T15" s="58"/>
    </row>
    <row r="16" spans="1:20" ht="15" thickBot="1" x14ac:dyDescent="0.35">
      <c r="A16" s="51">
        <v>4</v>
      </c>
      <c r="B16" s="30" t="s">
        <v>64</v>
      </c>
      <c r="C16" s="30" t="s">
        <v>50</v>
      </c>
      <c r="D16" s="41">
        <v>44521811</v>
      </c>
      <c r="E16" s="27" t="s">
        <v>17</v>
      </c>
      <c r="F16" s="27" t="s">
        <v>17</v>
      </c>
      <c r="G16" s="27" t="s">
        <v>17</v>
      </c>
      <c r="H16" s="27" t="s">
        <v>17</v>
      </c>
      <c r="I16" s="42">
        <v>15</v>
      </c>
      <c r="J16" s="42">
        <v>17</v>
      </c>
      <c r="K16" s="42">
        <v>10</v>
      </c>
      <c r="L16" s="42">
        <f t="shared" si="0"/>
        <v>42</v>
      </c>
      <c r="M16" s="42">
        <v>16</v>
      </c>
      <c r="N16" s="42">
        <v>30</v>
      </c>
      <c r="O16" s="42">
        <v>6</v>
      </c>
      <c r="P16" s="46">
        <f t="shared" si="1"/>
        <v>17.333333333333332</v>
      </c>
      <c r="Q16" s="57">
        <f t="shared" si="2"/>
        <v>59.333333333333329</v>
      </c>
      <c r="R16" s="43"/>
      <c r="S16" s="43"/>
      <c r="T16" s="58"/>
    </row>
    <row r="17" spans="1:20" ht="29.4" thickBot="1" x14ac:dyDescent="0.35">
      <c r="A17" s="51">
        <v>5</v>
      </c>
      <c r="B17" s="30" t="s">
        <v>65</v>
      </c>
      <c r="C17" s="30" t="s">
        <v>50</v>
      </c>
      <c r="D17" s="41">
        <v>45810966</v>
      </c>
      <c r="E17" s="27" t="s">
        <v>17</v>
      </c>
      <c r="F17" s="27" t="s">
        <v>17</v>
      </c>
      <c r="G17" s="27" t="s">
        <v>17</v>
      </c>
      <c r="H17" s="27" t="s">
        <v>17</v>
      </c>
      <c r="I17" s="42">
        <v>15</v>
      </c>
      <c r="J17" s="42">
        <v>16</v>
      </c>
      <c r="K17" s="42">
        <v>5</v>
      </c>
      <c r="L17" s="42">
        <f t="shared" si="0"/>
        <v>36</v>
      </c>
      <c r="M17" s="42">
        <v>38</v>
      </c>
      <c r="N17" s="42">
        <v>30</v>
      </c>
      <c r="O17" s="42">
        <v>31</v>
      </c>
      <c r="P17" s="42">
        <f t="shared" si="1"/>
        <v>33</v>
      </c>
      <c r="Q17" s="59" t="s">
        <v>93</v>
      </c>
      <c r="R17" s="43"/>
      <c r="S17" s="42" t="s">
        <v>17</v>
      </c>
      <c r="T17" s="60" t="s">
        <v>86</v>
      </c>
    </row>
    <row r="20" spans="1:20" x14ac:dyDescent="0.3">
      <c r="T20" s="26"/>
    </row>
  </sheetData>
  <mergeCells count="27">
    <mergeCell ref="R8:R12"/>
    <mergeCell ref="S8:S12"/>
    <mergeCell ref="T8:T12"/>
    <mergeCell ref="E10:E12"/>
    <mergeCell ref="F10:F12"/>
    <mergeCell ref="G10:G12"/>
    <mergeCell ref="I10:I12"/>
    <mergeCell ref="J10:J12"/>
    <mergeCell ref="K10:K12"/>
    <mergeCell ref="L10:L12"/>
    <mergeCell ref="I8:L9"/>
    <mergeCell ref="M8:M12"/>
    <mergeCell ref="N8:N12"/>
    <mergeCell ref="O8:O12"/>
    <mergeCell ref="P8:P12"/>
    <mergeCell ref="Q8:Q12"/>
    <mergeCell ref="A8:A12"/>
    <mergeCell ref="B8:B12"/>
    <mergeCell ref="C8:C12"/>
    <mergeCell ref="D8:D12"/>
    <mergeCell ref="E8:H9"/>
    <mergeCell ref="A7:T7"/>
    <mergeCell ref="A2:T2"/>
    <mergeCell ref="A3:T3"/>
    <mergeCell ref="A4:T4"/>
    <mergeCell ref="A5:T5"/>
    <mergeCell ref="A6:T6"/>
  </mergeCells>
  <pageMargins left="0.7" right="0.7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4E2B-A2A6-405A-9598-7E5C2A2D96C7}">
  <sheetPr>
    <tabColor rgb="FFFFFF00"/>
    <pageSetUpPr fitToPage="1"/>
  </sheetPr>
  <dimension ref="A1:Y14"/>
  <sheetViews>
    <sheetView topLeftCell="B1" zoomScale="90" zoomScaleNormal="90" workbookViewId="0">
      <selection activeCell="A2" sqref="A2:T14"/>
    </sheetView>
  </sheetViews>
  <sheetFormatPr baseColWidth="10" defaultRowHeight="14.4" x14ac:dyDescent="0.3"/>
  <cols>
    <col min="1" max="1" width="4" customWidth="1"/>
    <col min="2" max="2" width="26.6640625" customWidth="1"/>
    <col min="3" max="3" width="18.109375" customWidth="1"/>
    <col min="13" max="15" width="0" hidden="1" customWidth="1"/>
    <col min="16" max="16" width="13" customWidth="1"/>
    <col min="20" max="20" width="27.6640625" customWidth="1"/>
  </cols>
  <sheetData>
    <row r="1" spans="1:25" x14ac:dyDescent="0.3">
      <c r="T1" s="1"/>
    </row>
    <row r="2" spans="1:25" ht="18" customHeight="1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25"/>
      <c r="V2" s="25"/>
      <c r="W2" s="25"/>
      <c r="X2" s="25"/>
      <c r="Y2" s="25"/>
    </row>
    <row r="3" spans="1:25" ht="17.399999999999999" x14ac:dyDescent="0.3">
      <c r="A3" s="93" t="s">
        <v>71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5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5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5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5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5" x14ac:dyDescent="0.3">
      <c r="A8" s="98" t="s">
        <v>8</v>
      </c>
      <c r="B8" s="68" t="s">
        <v>7</v>
      </c>
      <c r="C8" s="98" t="s">
        <v>14</v>
      </c>
      <c r="D8" s="98" t="s">
        <v>11</v>
      </c>
      <c r="E8" s="77" t="s">
        <v>6</v>
      </c>
      <c r="F8" s="78"/>
      <c r="G8" s="78"/>
      <c r="H8" s="106"/>
      <c r="I8" s="77" t="s">
        <v>5</v>
      </c>
      <c r="J8" s="78"/>
      <c r="K8" s="78"/>
      <c r="L8" s="106"/>
      <c r="M8" s="68" t="s">
        <v>78</v>
      </c>
      <c r="N8" s="68" t="s">
        <v>79</v>
      </c>
      <c r="O8" s="68" t="s">
        <v>80</v>
      </c>
      <c r="P8" s="71" t="s">
        <v>84</v>
      </c>
      <c r="Q8" s="74" t="s">
        <v>83</v>
      </c>
      <c r="R8" s="111" t="s">
        <v>12</v>
      </c>
      <c r="S8" s="111" t="s">
        <v>13</v>
      </c>
      <c r="T8" s="114" t="s">
        <v>66</v>
      </c>
    </row>
    <row r="9" spans="1:25" ht="15" thickBot="1" x14ac:dyDescent="0.35">
      <c r="A9" s="99"/>
      <c r="B9" s="69"/>
      <c r="C9" s="99"/>
      <c r="D9" s="99"/>
      <c r="E9" s="136"/>
      <c r="F9" s="137"/>
      <c r="G9" s="137"/>
      <c r="H9" s="138"/>
      <c r="I9" s="136"/>
      <c r="J9" s="137"/>
      <c r="K9" s="137"/>
      <c r="L9" s="138"/>
      <c r="M9" s="69"/>
      <c r="N9" s="69"/>
      <c r="O9" s="69"/>
      <c r="P9" s="72"/>
      <c r="Q9" s="75"/>
      <c r="R9" s="112"/>
      <c r="S9" s="112"/>
      <c r="T9" s="115"/>
    </row>
    <row r="10" spans="1:25" x14ac:dyDescent="0.3">
      <c r="A10" s="99"/>
      <c r="B10" s="69"/>
      <c r="C10" s="99"/>
      <c r="D10" s="99"/>
      <c r="E10" s="81" t="s">
        <v>31</v>
      </c>
      <c r="F10" s="81" t="s">
        <v>15</v>
      </c>
      <c r="G10" s="81" t="s">
        <v>26</v>
      </c>
      <c r="H10" s="13" t="s">
        <v>4</v>
      </c>
      <c r="I10" s="81" t="s">
        <v>3</v>
      </c>
      <c r="J10" s="81" t="s">
        <v>2</v>
      </c>
      <c r="K10" s="81" t="s">
        <v>10</v>
      </c>
      <c r="L10" s="71" t="s">
        <v>1</v>
      </c>
      <c r="M10" s="69"/>
      <c r="N10" s="69"/>
      <c r="O10" s="69"/>
      <c r="P10" s="72"/>
      <c r="Q10" s="75"/>
      <c r="R10" s="112"/>
      <c r="S10" s="112"/>
      <c r="T10" s="115"/>
    </row>
    <row r="11" spans="1:25" ht="30.75" customHeight="1" x14ac:dyDescent="0.3">
      <c r="A11" s="99"/>
      <c r="B11" s="69"/>
      <c r="C11" s="99"/>
      <c r="D11" s="99"/>
      <c r="E11" s="82"/>
      <c r="F11" s="82"/>
      <c r="G11" s="82"/>
      <c r="H11" s="14" t="s">
        <v>0</v>
      </c>
      <c r="I11" s="82"/>
      <c r="J11" s="82"/>
      <c r="K11" s="82"/>
      <c r="L11" s="72"/>
      <c r="M11" s="69"/>
      <c r="N11" s="69"/>
      <c r="O11" s="69"/>
      <c r="P11" s="72"/>
      <c r="Q11" s="75"/>
      <c r="R11" s="112"/>
      <c r="S11" s="112"/>
      <c r="T11" s="115"/>
    </row>
    <row r="12" spans="1:25" ht="31.5" customHeight="1" thickBot="1" x14ac:dyDescent="0.35">
      <c r="A12" s="135"/>
      <c r="B12" s="69"/>
      <c r="C12" s="99"/>
      <c r="D12" s="99"/>
      <c r="E12" s="82"/>
      <c r="F12" s="82"/>
      <c r="G12" s="82"/>
      <c r="H12" s="40" t="s">
        <v>16</v>
      </c>
      <c r="I12" s="82"/>
      <c r="J12" s="82"/>
      <c r="K12" s="82"/>
      <c r="L12" s="72"/>
      <c r="M12" s="69"/>
      <c r="N12" s="69"/>
      <c r="O12" s="69"/>
      <c r="P12" s="72"/>
      <c r="Q12" s="75"/>
      <c r="R12" s="112"/>
      <c r="S12" s="112"/>
      <c r="T12" s="115"/>
    </row>
    <row r="13" spans="1:25" ht="34.5" customHeight="1" thickBot="1" x14ac:dyDescent="0.35">
      <c r="A13" s="61">
        <v>1</v>
      </c>
      <c r="B13" s="30" t="s">
        <v>67</v>
      </c>
      <c r="C13" s="41" t="s">
        <v>38</v>
      </c>
      <c r="D13" s="41">
        <v>45072345</v>
      </c>
      <c r="E13" s="27" t="s">
        <v>17</v>
      </c>
      <c r="F13" s="27" t="s">
        <v>17</v>
      </c>
      <c r="G13" s="27" t="s">
        <v>17</v>
      </c>
      <c r="H13" s="27" t="s">
        <v>17</v>
      </c>
      <c r="I13" s="52">
        <v>15</v>
      </c>
      <c r="J13" s="52">
        <v>20</v>
      </c>
      <c r="K13" s="52">
        <v>3</v>
      </c>
      <c r="L13" s="42">
        <f>I13+J13+K13</f>
        <v>38</v>
      </c>
      <c r="M13" s="42">
        <v>19</v>
      </c>
      <c r="N13" s="42">
        <v>29</v>
      </c>
      <c r="O13" s="42">
        <v>25</v>
      </c>
      <c r="P13" s="46">
        <f>(M13+N13+O13)/3</f>
        <v>24.333333333333332</v>
      </c>
      <c r="Q13" s="47">
        <f>L13+P13</f>
        <v>62.333333333333329</v>
      </c>
      <c r="R13" s="43"/>
      <c r="S13" s="43"/>
      <c r="T13" s="62" t="s">
        <v>42</v>
      </c>
    </row>
    <row r="14" spans="1:25" ht="36.75" customHeight="1" thickBot="1" x14ac:dyDescent="0.35">
      <c r="A14" s="61">
        <v>2</v>
      </c>
      <c r="B14" s="30" t="s">
        <v>69</v>
      </c>
      <c r="C14" s="41" t="s">
        <v>70</v>
      </c>
      <c r="D14" s="41">
        <v>44944713</v>
      </c>
      <c r="E14" s="27" t="s">
        <v>17</v>
      </c>
      <c r="F14" s="27" t="s">
        <v>17</v>
      </c>
      <c r="G14" s="27" t="s">
        <v>17</v>
      </c>
      <c r="H14" s="27" t="s">
        <v>17</v>
      </c>
      <c r="I14" s="42">
        <v>15</v>
      </c>
      <c r="J14" s="42">
        <v>19</v>
      </c>
      <c r="K14" s="42">
        <v>3</v>
      </c>
      <c r="L14" s="42">
        <f>I14+J14+K14</f>
        <v>37</v>
      </c>
      <c r="M14" s="42">
        <v>18</v>
      </c>
      <c r="N14" s="42">
        <v>14</v>
      </c>
      <c r="O14" s="42">
        <v>25</v>
      </c>
      <c r="P14" s="42">
        <f>(M14+N14+O14)/3</f>
        <v>19</v>
      </c>
      <c r="Q14" s="45">
        <f>L14+P14</f>
        <v>56</v>
      </c>
      <c r="R14" s="44"/>
      <c r="S14" s="44"/>
      <c r="T14" s="62" t="s">
        <v>42</v>
      </c>
    </row>
  </sheetData>
  <mergeCells count="27">
    <mergeCell ref="Q8:Q12"/>
    <mergeCell ref="L10:L12"/>
    <mergeCell ref="I8:L9"/>
    <mergeCell ref="M8:M12"/>
    <mergeCell ref="N8:N12"/>
    <mergeCell ref="O8:O12"/>
    <mergeCell ref="F10:F12"/>
    <mergeCell ref="G10:G12"/>
    <mergeCell ref="I10:I12"/>
    <mergeCell ref="J10:J12"/>
    <mergeCell ref="K10:K12"/>
    <mergeCell ref="P8:P12"/>
    <mergeCell ref="A7:T7"/>
    <mergeCell ref="A2:T2"/>
    <mergeCell ref="A3:T3"/>
    <mergeCell ref="A4:T4"/>
    <mergeCell ref="A5:T5"/>
    <mergeCell ref="A6:T6"/>
    <mergeCell ref="A8:A12"/>
    <mergeCell ref="B8:B12"/>
    <mergeCell ref="C8:C12"/>
    <mergeCell ref="D8:D12"/>
    <mergeCell ref="E8:H9"/>
    <mergeCell ref="R8:R12"/>
    <mergeCell ref="S8:S12"/>
    <mergeCell ref="T8:T12"/>
    <mergeCell ref="E10:E12"/>
  </mergeCells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1D8C-4971-49B5-9D17-C68FB903D150}">
  <sheetPr>
    <tabColor rgb="FFFFFF00"/>
    <pageSetUpPr fitToPage="1"/>
  </sheetPr>
  <dimension ref="A1:T18"/>
  <sheetViews>
    <sheetView tabSelected="1" zoomScale="90" zoomScaleNormal="90" workbookViewId="0">
      <selection activeCell="Q14" sqref="Q14"/>
    </sheetView>
  </sheetViews>
  <sheetFormatPr baseColWidth="10" defaultRowHeight="14.4" x14ac:dyDescent="0.3"/>
  <cols>
    <col min="1" max="1" width="4.5546875" customWidth="1"/>
    <col min="2" max="2" width="40" customWidth="1"/>
    <col min="3" max="3" width="15.109375" customWidth="1"/>
    <col min="12" max="12" width="13.44140625" customWidth="1"/>
    <col min="13" max="15" width="0" hidden="1" customWidth="1"/>
    <col min="16" max="17" width="13.44140625" customWidth="1"/>
    <col min="20" max="20" width="23" customWidth="1"/>
  </cols>
  <sheetData>
    <row r="1" spans="1:20" x14ac:dyDescent="0.3">
      <c r="T1" s="1"/>
    </row>
    <row r="2" spans="1:20" ht="17.399999999999999" x14ac:dyDescent="0.3">
      <c r="A2" s="92" t="s">
        <v>82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7.399999999999999" x14ac:dyDescent="0.3">
      <c r="A3" s="93" t="s">
        <v>72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7.399999999999999" x14ac:dyDescent="0.3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17.399999999999999" x14ac:dyDescent="0.3">
      <c r="A5" s="95" t="s">
        <v>21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ht="17.399999999999999" x14ac:dyDescent="0.3">
      <c r="A6" s="95" t="s">
        <v>22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ht="18" thickBot="1" x14ac:dyDescent="0.3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</row>
    <row r="8" spans="1:20" ht="15" customHeight="1" x14ac:dyDescent="0.3">
      <c r="A8" s="98" t="s">
        <v>8</v>
      </c>
      <c r="B8" s="68" t="s">
        <v>7</v>
      </c>
      <c r="C8" s="98" t="s">
        <v>14</v>
      </c>
      <c r="D8" s="98" t="s">
        <v>11</v>
      </c>
      <c r="E8" s="77" t="s">
        <v>6</v>
      </c>
      <c r="F8" s="78"/>
      <c r="G8" s="78"/>
      <c r="H8" s="106"/>
      <c r="I8" s="77" t="s">
        <v>5</v>
      </c>
      <c r="J8" s="78"/>
      <c r="K8" s="78"/>
      <c r="L8" s="106"/>
      <c r="M8" s="141" t="s">
        <v>78</v>
      </c>
      <c r="N8" s="141" t="s">
        <v>79</v>
      </c>
      <c r="O8" s="141" t="s">
        <v>80</v>
      </c>
      <c r="P8" s="71" t="s">
        <v>81</v>
      </c>
      <c r="Q8" s="139" t="s">
        <v>83</v>
      </c>
      <c r="R8" s="111" t="s">
        <v>12</v>
      </c>
      <c r="S8" s="111" t="s">
        <v>13</v>
      </c>
      <c r="T8" s="114" t="s">
        <v>66</v>
      </c>
    </row>
    <row r="9" spans="1:20" ht="15" thickBot="1" x14ac:dyDescent="0.35">
      <c r="A9" s="99"/>
      <c r="B9" s="69"/>
      <c r="C9" s="99"/>
      <c r="D9" s="99"/>
      <c r="E9" s="136"/>
      <c r="F9" s="137"/>
      <c r="G9" s="137"/>
      <c r="H9" s="138"/>
      <c r="I9" s="136"/>
      <c r="J9" s="137"/>
      <c r="K9" s="137"/>
      <c r="L9" s="138"/>
      <c r="M9" s="142"/>
      <c r="N9" s="142"/>
      <c r="O9" s="142"/>
      <c r="P9" s="72"/>
      <c r="Q9" s="140"/>
      <c r="R9" s="112"/>
      <c r="S9" s="112"/>
      <c r="T9" s="115"/>
    </row>
    <row r="10" spans="1:20" x14ac:dyDescent="0.3">
      <c r="A10" s="99"/>
      <c r="B10" s="69"/>
      <c r="C10" s="99"/>
      <c r="D10" s="99"/>
      <c r="E10" s="81" t="s">
        <v>31</v>
      </c>
      <c r="F10" s="81" t="s">
        <v>15</v>
      </c>
      <c r="G10" s="81" t="s">
        <v>26</v>
      </c>
      <c r="H10" s="13" t="s">
        <v>4</v>
      </c>
      <c r="I10" s="81" t="s">
        <v>3</v>
      </c>
      <c r="J10" s="81" t="s">
        <v>2</v>
      </c>
      <c r="K10" s="81" t="s">
        <v>10</v>
      </c>
      <c r="L10" s="71" t="s">
        <v>1</v>
      </c>
      <c r="M10" s="142"/>
      <c r="N10" s="142"/>
      <c r="O10" s="142"/>
      <c r="P10" s="72"/>
      <c r="Q10" s="140"/>
      <c r="R10" s="112"/>
      <c r="S10" s="112"/>
      <c r="T10" s="115"/>
    </row>
    <row r="11" spans="1:20" ht="24.75" customHeight="1" x14ac:dyDescent="0.3">
      <c r="A11" s="99"/>
      <c r="B11" s="69"/>
      <c r="C11" s="99"/>
      <c r="D11" s="99"/>
      <c r="E11" s="82"/>
      <c r="F11" s="82"/>
      <c r="G11" s="82"/>
      <c r="H11" s="14" t="s">
        <v>0</v>
      </c>
      <c r="I11" s="82"/>
      <c r="J11" s="82"/>
      <c r="K11" s="82"/>
      <c r="L11" s="72"/>
      <c r="M11" s="142"/>
      <c r="N11" s="142"/>
      <c r="O11" s="142"/>
      <c r="P11" s="72"/>
      <c r="Q11" s="140"/>
      <c r="R11" s="112"/>
      <c r="S11" s="112"/>
      <c r="T11" s="115"/>
    </row>
    <row r="12" spans="1:20" ht="36.75" customHeight="1" thickBot="1" x14ac:dyDescent="0.35">
      <c r="A12" s="99"/>
      <c r="B12" s="69"/>
      <c r="C12" s="99"/>
      <c r="D12" s="99"/>
      <c r="E12" s="82"/>
      <c r="F12" s="82"/>
      <c r="G12" s="82"/>
      <c r="H12" s="40" t="s">
        <v>16</v>
      </c>
      <c r="I12" s="82"/>
      <c r="J12" s="82"/>
      <c r="K12" s="82"/>
      <c r="L12" s="72"/>
      <c r="M12" s="142"/>
      <c r="N12" s="142"/>
      <c r="O12" s="142"/>
      <c r="P12" s="72"/>
      <c r="Q12" s="140"/>
      <c r="R12" s="112"/>
      <c r="S12" s="112"/>
      <c r="T12" s="115"/>
    </row>
    <row r="13" spans="1:20" ht="15" thickBot="1" x14ac:dyDescent="0.35">
      <c r="A13" s="51">
        <v>1</v>
      </c>
      <c r="B13" s="30" t="s">
        <v>74</v>
      </c>
      <c r="C13" s="41" t="s">
        <v>73</v>
      </c>
      <c r="D13" s="41">
        <v>70537596</v>
      </c>
      <c r="E13" s="27" t="s">
        <v>17</v>
      </c>
      <c r="F13" s="27" t="s">
        <v>17</v>
      </c>
      <c r="G13" s="27" t="s">
        <v>17</v>
      </c>
      <c r="H13" s="27" t="s">
        <v>17</v>
      </c>
      <c r="I13" s="52">
        <v>15</v>
      </c>
      <c r="J13" s="52">
        <v>18</v>
      </c>
      <c r="K13" s="52">
        <v>8</v>
      </c>
      <c r="L13" s="52">
        <f>I13+J13+K13</f>
        <v>41</v>
      </c>
      <c r="M13" s="52">
        <v>44</v>
      </c>
      <c r="N13" s="52">
        <v>40</v>
      </c>
      <c r="O13" s="52">
        <v>46</v>
      </c>
      <c r="P13" s="53">
        <f>(M13+N13+O13)/3</f>
        <v>43.333333333333336</v>
      </c>
      <c r="Q13" s="39">
        <f>L13+P13</f>
        <v>84.333333333333343</v>
      </c>
      <c r="R13" s="43"/>
      <c r="S13" s="43"/>
      <c r="T13" s="67" t="s">
        <v>98</v>
      </c>
    </row>
    <row r="14" spans="1:20" ht="19.5" customHeight="1" thickBot="1" x14ac:dyDescent="0.35">
      <c r="A14" s="51">
        <v>2</v>
      </c>
      <c r="B14" s="30" t="s">
        <v>75</v>
      </c>
      <c r="C14" s="41" t="s">
        <v>73</v>
      </c>
      <c r="D14" s="41">
        <v>47249234</v>
      </c>
      <c r="E14" s="27" t="s">
        <v>17</v>
      </c>
      <c r="F14" s="27" t="s">
        <v>17</v>
      </c>
      <c r="G14" s="27" t="s">
        <v>17</v>
      </c>
      <c r="H14" s="27" t="s">
        <v>17</v>
      </c>
      <c r="I14" s="42">
        <v>15</v>
      </c>
      <c r="J14" s="42">
        <v>16</v>
      </c>
      <c r="K14" s="42">
        <v>5</v>
      </c>
      <c r="L14" s="52">
        <f>I14+J14+K14</f>
        <v>36</v>
      </c>
      <c r="M14" s="52">
        <v>35</v>
      </c>
      <c r="N14" s="52">
        <v>33</v>
      </c>
      <c r="O14" s="52">
        <v>30</v>
      </c>
      <c r="P14" s="53">
        <f>(M14+N14+O14)/3</f>
        <v>32.666666666666664</v>
      </c>
      <c r="Q14" s="39">
        <f t="shared" ref="Q14" si="0">L14+P14</f>
        <v>68.666666666666657</v>
      </c>
      <c r="R14" s="44"/>
      <c r="S14" s="44"/>
      <c r="T14" s="62"/>
    </row>
    <row r="15" spans="1:20" ht="21" customHeight="1" thickBot="1" x14ac:dyDescent="0.35">
      <c r="A15" s="51">
        <v>3</v>
      </c>
      <c r="B15" s="30" t="s">
        <v>76</v>
      </c>
      <c r="C15" s="41" t="s">
        <v>73</v>
      </c>
      <c r="D15" s="41">
        <v>72806759</v>
      </c>
      <c r="E15" s="27" t="s">
        <v>17</v>
      </c>
      <c r="F15" s="27" t="s">
        <v>17</v>
      </c>
      <c r="G15" s="27" t="s">
        <v>17</v>
      </c>
      <c r="H15" s="27" t="s">
        <v>17</v>
      </c>
      <c r="I15" s="42">
        <v>15</v>
      </c>
      <c r="J15" s="42">
        <v>15</v>
      </c>
      <c r="K15" s="42">
        <v>5</v>
      </c>
      <c r="L15" s="52">
        <f>I15+J15+K15</f>
        <v>35</v>
      </c>
      <c r="M15" s="52">
        <v>32</v>
      </c>
      <c r="N15" s="52">
        <v>29</v>
      </c>
      <c r="O15" s="52">
        <v>31</v>
      </c>
      <c r="P15" s="53">
        <f>(M15+N15+O15)/3</f>
        <v>30.666666666666668</v>
      </c>
      <c r="Q15" s="39">
        <f>L15+P15</f>
        <v>65.666666666666671</v>
      </c>
      <c r="R15" s="44"/>
      <c r="S15" s="44"/>
      <c r="T15" s="62"/>
    </row>
    <row r="16" spans="1:20" x14ac:dyDescent="0.3">
      <c r="B16" s="19"/>
      <c r="C16" s="20"/>
      <c r="D16" s="20"/>
      <c r="E16" s="21"/>
      <c r="F16" s="21"/>
      <c r="G16" s="21"/>
      <c r="H16" s="21"/>
      <c r="I16" s="22"/>
      <c r="J16" s="22"/>
      <c r="K16" s="22"/>
      <c r="L16" s="1"/>
      <c r="M16" s="1"/>
      <c r="N16" s="1"/>
      <c r="O16" s="1"/>
      <c r="P16" s="1"/>
      <c r="Q16" s="1"/>
      <c r="R16" s="23"/>
      <c r="S16" s="23"/>
      <c r="T16" s="24"/>
    </row>
    <row r="17" spans="2:20" x14ac:dyDescent="0.3">
      <c r="B17" s="19"/>
      <c r="C17" s="20"/>
      <c r="D17" s="20"/>
      <c r="E17" s="21"/>
      <c r="F17" s="21"/>
      <c r="G17" s="21"/>
      <c r="H17" s="21"/>
      <c r="I17" s="22"/>
      <c r="J17" s="22"/>
      <c r="K17" s="22"/>
      <c r="L17" s="1"/>
      <c r="M17" s="1"/>
      <c r="N17" s="1"/>
      <c r="O17" s="1"/>
      <c r="P17" s="1"/>
      <c r="Q17" s="1"/>
      <c r="R17" s="23"/>
      <c r="S17" s="23"/>
      <c r="T17" s="24"/>
    </row>
    <row r="18" spans="2:20" x14ac:dyDescent="0.3">
      <c r="B18" s="19"/>
      <c r="C18" s="20"/>
      <c r="D18" s="20"/>
      <c r="E18" s="21"/>
      <c r="F18" s="21"/>
      <c r="G18" s="21"/>
      <c r="H18" s="21"/>
      <c r="I18" s="22"/>
      <c r="J18" s="22"/>
      <c r="K18" s="22"/>
      <c r="L18" s="1"/>
      <c r="M18" s="1"/>
      <c r="N18" s="1"/>
      <c r="O18" s="1"/>
      <c r="P18" s="1"/>
      <c r="Q18" s="1"/>
      <c r="R18" s="23"/>
      <c r="S18" s="23"/>
      <c r="T18" s="24"/>
    </row>
  </sheetData>
  <mergeCells count="27">
    <mergeCell ref="P8:P12"/>
    <mergeCell ref="L10:L12"/>
    <mergeCell ref="I8:L9"/>
    <mergeCell ref="M8:M12"/>
    <mergeCell ref="N8:N12"/>
    <mergeCell ref="O8:O12"/>
    <mergeCell ref="F10:F12"/>
    <mergeCell ref="G10:G12"/>
    <mergeCell ref="I10:I12"/>
    <mergeCell ref="J10:J12"/>
    <mergeCell ref="K10:K12"/>
    <mergeCell ref="Q8:Q12"/>
    <mergeCell ref="A7:T7"/>
    <mergeCell ref="A2:T2"/>
    <mergeCell ref="A3:T3"/>
    <mergeCell ref="A4:T4"/>
    <mergeCell ref="A5:T5"/>
    <mergeCell ref="A6:T6"/>
    <mergeCell ref="A8:A12"/>
    <mergeCell ref="B8:B12"/>
    <mergeCell ref="C8:C12"/>
    <mergeCell ref="D8:D12"/>
    <mergeCell ref="E8:H9"/>
    <mergeCell ref="R8:R12"/>
    <mergeCell ref="S8:S12"/>
    <mergeCell ref="T8:T12"/>
    <mergeCell ref="E10:E12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VIGILANTE </vt:lpstr>
      <vt:lpstr>INFORMATICA</vt:lpstr>
      <vt:lpstr>DEUDA SOCIAL</vt:lpstr>
      <vt:lpstr>ASESOR LEGAL DIRECION</vt:lpstr>
      <vt:lpstr>SECRETARIA GENERAL</vt:lpstr>
      <vt:lpstr>ACTAS Y CERTIFICADOS</vt:lpstr>
      <vt:lpstr>TECNICO PLANILLA.</vt:lpstr>
      <vt:lpstr>TECNICO MESA DE PARTES</vt:lpstr>
      <vt:lpstr>ESPECIALISTA LEGAL DE RRHH</vt:lpstr>
      <vt:lpstr>TEC PLANIFICACION</vt:lpstr>
      <vt:lpstr>PENSIONES</vt:lpstr>
      <vt:lpstr>INFRAESTRUCTURA</vt:lpstr>
      <vt:lpstr>'DEUDA SOCIAL'!Área_de_impresión</vt:lpstr>
      <vt:lpstr>INFORMATICA!Área_de_impresión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VERUSCHKA</cp:lastModifiedBy>
  <cp:lastPrinted>2025-07-16T02:24:51Z</cp:lastPrinted>
  <dcterms:created xsi:type="dcterms:W3CDTF">2024-03-14T19:29:00Z</dcterms:created>
  <dcterms:modified xsi:type="dcterms:W3CDTF">2025-07-16T02:25:25Z</dcterms:modified>
</cp:coreProperties>
</file>