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ULTADOS II ETAPA\"/>
    </mc:Choice>
  </mc:AlternateContent>
  <xr:revisionPtr revIDLastSave="0" documentId="13_ncr:1_{FD6908B7-C6E2-46AB-9292-A51E63917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BA - AREAS" sheetId="2" r:id="rId1"/>
  </sheets>
  <calcPr calcId="181029"/>
</workbook>
</file>

<file path=xl/calcChain.xml><?xml version="1.0" encoding="utf-8"?>
<calcChain xmlns="http://schemas.openxmlformats.org/spreadsheetml/2006/main">
  <c r="Y111" i="2" l="1"/>
  <c r="Y112" i="2"/>
  <c r="Y113" i="2"/>
  <c r="Y114" i="2"/>
  <c r="Y115" i="2"/>
  <c r="Y116" i="2"/>
  <c r="Y117" i="2"/>
  <c r="Y118" i="2"/>
  <c r="Y119" i="2"/>
  <c r="Y120" i="2"/>
  <c r="M115" i="2"/>
  <c r="N115" i="2" s="1"/>
  <c r="M116" i="2"/>
  <c r="M117" i="2"/>
  <c r="N117" i="2" s="1"/>
  <c r="M118" i="2"/>
  <c r="M119" i="2"/>
  <c r="M120" i="2"/>
  <c r="N120" i="2" s="1"/>
  <c r="T111" i="2"/>
  <c r="T112" i="2"/>
  <c r="T113" i="2"/>
  <c r="T114" i="2"/>
  <c r="T115" i="2"/>
  <c r="T116" i="2"/>
  <c r="T117" i="2"/>
  <c r="T118" i="2"/>
  <c r="T119" i="2"/>
  <c r="T120" i="2"/>
  <c r="N111" i="2"/>
  <c r="N112" i="2"/>
  <c r="N113" i="2"/>
  <c r="N114" i="2"/>
  <c r="N116" i="2"/>
  <c r="N118" i="2"/>
  <c r="N119" i="2"/>
  <c r="M114" i="2"/>
  <c r="M113" i="2"/>
  <c r="M112" i="2"/>
  <c r="M111" i="2"/>
  <c r="L111" i="2"/>
  <c r="L112" i="2"/>
  <c r="L113" i="2"/>
  <c r="L114" i="2"/>
  <c r="L115" i="2"/>
  <c r="L116" i="2"/>
  <c r="L117" i="2"/>
  <c r="L118" i="2"/>
  <c r="L119" i="2"/>
  <c r="L120" i="2"/>
  <c r="W12" i="2"/>
  <c r="V12" i="2"/>
  <c r="T12" i="2"/>
  <c r="N12" i="2"/>
  <c r="L12" i="2"/>
  <c r="L11" i="2"/>
  <c r="N11" i="2"/>
  <c r="T11" i="2"/>
  <c r="X7" i="2"/>
  <c r="X8" i="2"/>
  <c r="X9" i="2"/>
  <c r="X10" i="2"/>
  <c r="X98" i="2"/>
  <c r="X108" i="2"/>
  <c r="X109" i="2"/>
  <c r="X110" i="2"/>
  <c r="X6" i="2"/>
  <c r="T7" i="2"/>
  <c r="T8" i="2"/>
  <c r="T9" i="2"/>
  <c r="T10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V106" i="2"/>
  <c r="W99" i="2"/>
  <c r="W100" i="2" s="1"/>
  <c r="V99" i="2"/>
  <c r="V96" i="2"/>
  <c r="V97" i="2" s="1"/>
  <c r="V94" i="2"/>
  <c r="V92" i="2"/>
  <c r="V89" i="2"/>
  <c r="V83" i="2"/>
  <c r="V78" i="2"/>
  <c r="V79" i="2" s="1"/>
  <c r="V80" i="2" s="1"/>
  <c r="V81" i="2" s="1"/>
  <c r="V72" i="2"/>
  <c r="V73" i="2" s="1"/>
  <c r="V67" i="2"/>
  <c r="V56" i="2"/>
  <c r="V51" i="2"/>
  <c r="V36" i="2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24" i="2"/>
  <c r="V25" i="2" s="1"/>
  <c r="V26" i="2" s="1"/>
  <c r="V27" i="2" s="1"/>
  <c r="V28" i="2" s="1"/>
  <c r="V29" i="2" s="1"/>
  <c r="V30" i="2" s="1"/>
  <c r="V20" i="2"/>
  <c r="T6" i="2"/>
  <c r="N7" i="2"/>
  <c r="N8" i="2"/>
  <c r="N9" i="2"/>
  <c r="N10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6" i="2"/>
  <c r="L7" i="2"/>
  <c r="L8" i="2"/>
  <c r="L9" i="2"/>
  <c r="L10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6" i="2"/>
  <c r="X12" i="2" l="1"/>
  <c r="Y12" i="2" s="1"/>
  <c r="X11" i="2"/>
  <c r="Y11" i="2" s="1"/>
  <c r="V13" i="2"/>
  <c r="V14" i="2" s="1"/>
  <c r="V15" i="2" s="1"/>
  <c r="V16" i="2" s="1"/>
  <c r="V17" i="2" s="1"/>
  <c r="V18" i="2" s="1"/>
  <c r="W13" i="2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W60" i="2" s="1"/>
  <c r="W61" i="2" s="1"/>
  <c r="W62" i="2" s="1"/>
  <c r="W63" i="2" s="1"/>
  <c r="W64" i="2" s="1"/>
  <c r="W65" i="2" s="1"/>
  <c r="W66" i="2" s="1"/>
  <c r="W67" i="2" s="1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W90" i="2" s="1"/>
  <c r="W91" i="2" s="1"/>
  <c r="W92" i="2" s="1"/>
  <c r="W93" i="2" s="1"/>
  <c r="W94" i="2" s="1"/>
  <c r="W95" i="2" s="1"/>
  <c r="W96" i="2" s="1"/>
  <c r="W97" i="2" s="1"/>
  <c r="X97" i="2" s="1"/>
  <c r="Y97" i="2" s="1"/>
  <c r="Y110" i="2"/>
  <c r="Y8" i="2"/>
  <c r="Y6" i="2"/>
  <c r="Y7" i="2"/>
  <c r="Y98" i="2"/>
  <c r="Y10" i="2"/>
  <c r="Y9" i="2"/>
  <c r="Y109" i="2"/>
  <c r="Y108" i="2"/>
  <c r="W101" i="2"/>
  <c r="X100" i="2"/>
  <c r="Y100" i="2" s="1"/>
  <c r="V57" i="2"/>
  <c r="X99" i="2"/>
  <c r="Y99" i="2" s="1"/>
  <c r="X36" i="2" l="1"/>
  <c r="Y36" i="2" s="1"/>
  <c r="X52" i="2"/>
  <c r="Y52" i="2" s="1"/>
  <c r="X22" i="2"/>
  <c r="Y22" i="2" s="1"/>
  <c r="X20" i="2"/>
  <c r="Y20" i="2" s="1"/>
  <c r="X50" i="2"/>
  <c r="Y50" i="2" s="1"/>
  <c r="X23" i="2"/>
  <c r="Y23" i="2" s="1"/>
  <c r="X27" i="2"/>
  <c r="Y27" i="2" s="1"/>
  <c r="X31" i="2"/>
  <c r="Y31" i="2" s="1"/>
  <c r="X39" i="2"/>
  <c r="Y39" i="2" s="1"/>
  <c r="X25" i="2"/>
  <c r="Y25" i="2" s="1"/>
  <c r="X19" i="2"/>
  <c r="Y19" i="2" s="1"/>
  <c r="X55" i="2"/>
  <c r="Y55" i="2" s="1"/>
  <c r="X29" i="2"/>
  <c r="Y29" i="2" s="1"/>
  <c r="X24" i="2"/>
  <c r="Y24" i="2" s="1"/>
  <c r="X49" i="2"/>
  <c r="Y49" i="2" s="1"/>
  <c r="X18" i="2"/>
  <c r="Y18" i="2" s="1"/>
  <c r="X33" i="2"/>
  <c r="Y33" i="2" s="1"/>
  <c r="X32" i="2"/>
  <c r="Y32" i="2" s="1"/>
  <c r="X26" i="2"/>
  <c r="Y26" i="2" s="1"/>
  <c r="X30" i="2"/>
  <c r="Y30" i="2" s="1"/>
  <c r="X34" i="2"/>
  <c r="Y34" i="2" s="1"/>
  <c r="X35" i="2"/>
  <c r="Y35" i="2" s="1"/>
  <c r="X51" i="2"/>
  <c r="Y51" i="2" s="1"/>
  <c r="X71" i="2"/>
  <c r="Y71" i="2" s="1"/>
  <c r="X65" i="2"/>
  <c r="Y65" i="2" s="1"/>
  <c r="X79" i="2"/>
  <c r="Y79" i="2" s="1"/>
  <c r="X66" i="2"/>
  <c r="Y66" i="2" s="1"/>
  <c r="X70" i="2"/>
  <c r="Y70" i="2" s="1"/>
  <c r="X42" i="2"/>
  <c r="Y42" i="2" s="1"/>
  <c r="X83" i="2"/>
  <c r="Y83" i="2" s="1"/>
  <c r="X40" i="2"/>
  <c r="Y40" i="2" s="1"/>
  <c r="X28" i="2"/>
  <c r="Y28" i="2" s="1"/>
  <c r="X21" i="2"/>
  <c r="Y21" i="2" s="1"/>
  <c r="X64" i="2"/>
  <c r="Y64" i="2" s="1"/>
  <c r="X47" i="2"/>
  <c r="Y47" i="2" s="1"/>
  <c r="X72" i="2"/>
  <c r="Y72" i="2" s="1"/>
  <c r="X41" i="2"/>
  <c r="Y41" i="2" s="1"/>
  <c r="X44" i="2"/>
  <c r="Y44" i="2" s="1"/>
  <c r="X90" i="2"/>
  <c r="Y90" i="2" s="1"/>
  <c r="X87" i="2"/>
  <c r="Y87" i="2" s="1"/>
  <c r="X14" i="2"/>
  <c r="Y14" i="2" s="1"/>
  <c r="X13" i="2"/>
  <c r="Y13" i="2" s="1"/>
  <c r="X15" i="2"/>
  <c r="Y15" i="2" s="1"/>
  <c r="X80" i="2"/>
  <c r="Y80" i="2" s="1"/>
  <c r="X67" i="2"/>
  <c r="Y67" i="2" s="1"/>
  <c r="X88" i="2"/>
  <c r="Y88" i="2" s="1"/>
  <c r="X17" i="2"/>
  <c r="Y17" i="2" s="1"/>
  <c r="X38" i="2"/>
  <c r="Y38" i="2" s="1"/>
  <c r="X37" i="2"/>
  <c r="Y37" i="2" s="1"/>
  <c r="X95" i="2"/>
  <c r="Y95" i="2" s="1"/>
  <c r="X16" i="2"/>
  <c r="Y16" i="2" s="1"/>
  <c r="X75" i="2"/>
  <c r="Y75" i="2" s="1"/>
  <c r="X54" i="2"/>
  <c r="Y54" i="2" s="1"/>
  <c r="X77" i="2"/>
  <c r="Y77" i="2" s="1"/>
  <c r="X85" i="2"/>
  <c r="Y85" i="2" s="1"/>
  <c r="X91" i="2"/>
  <c r="Y91" i="2" s="1"/>
  <c r="X73" i="2"/>
  <c r="Y73" i="2" s="1"/>
  <c r="X94" i="2"/>
  <c r="Y94" i="2" s="1"/>
  <c r="X93" i="2"/>
  <c r="Y93" i="2" s="1"/>
  <c r="X96" i="2"/>
  <c r="Y96" i="2" s="1"/>
  <c r="X74" i="2"/>
  <c r="Y74" i="2" s="1"/>
  <c r="X68" i="2"/>
  <c r="Y68" i="2" s="1"/>
  <c r="X86" i="2"/>
  <c r="Y86" i="2" s="1"/>
  <c r="X45" i="2"/>
  <c r="Y45" i="2" s="1"/>
  <c r="X46" i="2"/>
  <c r="Y46" i="2" s="1"/>
  <c r="X56" i="2"/>
  <c r="Y56" i="2" s="1"/>
  <c r="X92" i="2"/>
  <c r="Y92" i="2" s="1"/>
  <c r="X89" i="2"/>
  <c r="Y89" i="2" s="1"/>
  <c r="X82" i="2"/>
  <c r="Y82" i="2" s="1"/>
  <c r="X76" i="2"/>
  <c r="Y76" i="2" s="1"/>
  <c r="X53" i="2"/>
  <c r="Y53" i="2" s="1"/>
  <c r="X78" i="2"/>
  <c r="Y78" i="2" s="1"/>
  <c r="X81" i="2"/>
  <c r="Y81" i="2" s="1"/>
  <c r="X84" i="2"/>
  <c r="Y84" i="2" s="1"/>
  <c r="X43" i="2"/>
  <c r="Y43" i="2" s="1"/>
  <c r="X69" i="2"/>
  <c r="Y69" i="2" s="1"/>
  <c r="X48" i="2"/>
  <c r="Y48" i="2" s="1"/>
  <c r="V58" i="2"/>
  <c r="X57" i="2"/>
  <c r="Y57" i="2" s="1"/>
  <c r="W102" i="2"/>
  <c r="X101" i="2"/>
  <c r="Y101" i="2" s="1"/>
  <c r="W103" i="2" l="1"/>
  <c r="X102" i="2"/>
  <c r="Y102" i="2" s="1"/>
  <c r="V59" i="2"/>
  <c r="X58" i="2"/>
  <c r="Y58" i="2" s="1"/>
  <c r="V60" i="2" l="1"/>
  <c r="X59" i="2"/>
  <c r="Y59" i="2" s="1"/>
  <c r="W104" i="2"/>
  <c r="X103" i="2"/>
  <c r="Y103" i="2" s="1"/>
  <c r="W105" i="2" l="1"/>
  <c r="X104" i="2"/>
  <c r="Y104" i="2" s="1"/>
  <c r="V61" i="2"/>
  <c r="X60" i="2"/>
  <c r="Y60" i="2" s="1"/>
  <c r="V62" i="2" l="1"/>
  <c r="X61" i="2"/>
  <c r="Y61" i="2" s="1"/>
  <c r="W106" i="2"/>
  <c r="X105" i="2"/>
  <c r="Y105" i="2" s="1"/>
  <c r="W107" i="2" l="1"/>
  <c r="X107" i="2" s="1"/>
  <c r="Y107" i="2" s="1"/>
  <c r="X106" i="2"/>
  <c r="Y106" i="2" s="1"/>
  <c r="V63" i="2"/>
  <c r="X63" i="2" s="1"/>
  <c r="Y63" i="2" s="1"/>
  <c r="X62" i="2"/>
  <c r="Y62" i="2" s="1"/>
</calcChain>
</file>

<file path=xl/sharedStrings.xml><?xml version="1.0" encoding="utf-8"?>
<sst xmlns="http://schemas.openxmlformats.org/spreadsheetml/2006/main" count="431" uniqueCount="152">
  <si>
    <t>-</t>
  </si>
  <si>
    <t>APELLIDOS Y NOMBRES</t>
  </si>
  <si>
    <t>PRELACIÓN</t>
  </si>
  <si>
    <t>Formación Académica y Profesional (máximo 38 puntos)</t>
  </si>
  <si>
    <t>Otro Título Prof. Pedag.
Título de segunda especialidad, no afin al nivel o ciclo de la especialidad que postula</t>
  </si>
  <si>
    <t>Diplomado de Posgrado (hasta un máximo de 2 diplomados)</t>
  </si>
  <si>
    <t>Formación Continua (máximo 03 puntos)</t>
  </si>
  <si>
    <t>Experiencia Laboral docente (máximo 24 puntos)</t>
  </si>
  <si>
    <t>Realizado en los últimos cinco (5) años. Duración mínima de 16 horas pedagógicas, presenciales, virtuales o semipresenciales máximo de tres (3).</t>
  </si>
  <si>
    <t>Resolución Ministerial emitida por MINEDU (3 PUNTOS)</t>
  </si>
  <si>
    <t>Resolución Directoral Regional (2 puntos)</t>
  </si>
  <si>
    <t>Resolución Directoral UGEL (2 puntos)</t>
  </si>
  <si>
    <t>Corresponde  0.10 puntos por cada mes acreditado de labor</t>
  </si>
  <si>
    <t>JUSCAMAYTA DE LA CRUZ LADY LAURA</t>
  </si>
  <si>
    <t>FLORES PIMENTEL ELIZABETH</t>
  </si>
  <si>
    <r>
      <rPr>
        <b/>
        <sz val="10"/>
        <rFont val="Calibri"/>
        <family val="1"/>
      </rPr>
      <t>Nº</t>
    </r>
  </si>
  <si>
    <r>
      <rPr>
        <b/>
        <sz val="10"/>
        <rFont val="Calibri"/>
        <family val="1"/>
      </rPr>
      <t>Méritos (Max. 5 puntos)</t>
    </r>
  </si>
  <si>
    <r>
      <rPr>
        <b/>
        <sz val="10"/>
        <rFont val="Calibri"/>
        <family val="1"/>
      </rPr>
      <t>Estudios de Pregrado</t>
    </r>
  </si>
  <si>
    <r>
      <rPr>
        <b/>
        <sz val="10"/>
        <rFont val="Calibri"/>
        <family val="1"/>
      </rPr>
      <t>Estudios de Post grado</t>
    </r>
  </si>
  <si>
    <r>
      <rPr>
        <b/>
        <sz val="10"/>
        <rFont val="Calibri"/>
        <family val="1"/>
      </rPr>
      <t>Talleres de capacitación, seminarios y congresos</t>
    </r>
  </si>
  <si>
    <r>
      <rPr>
        <b/>
        <sz val="10"/>
        <rFont val="Calibri"/>
        <family val="1"/>
      </rPr>
      <t>Experiencia Laboral docente, en la modalidad educativa o el nivel educativo o ciclo al que postula, durante los meses de marzo a diciembre, teniendo en cuenta:</t>
    </r>
  </si>
  <si>
    <r>
      <rPr>
        <b/>
        <sz val="10"/>
        <rFont val="Calibri"/>
        <family val="1"/>
      </rPr>
      <t>Experiencia laboral como PEC</t>
    </r>
  </si>
  <si>
    <r>
      <rPr>
        <b/>
        <sz val="10"/>
        <rFont val="Calibri"/>
        <family val="1"/>
      </rPr>
      <t>Felicitación por desempeño o trabajo destacado en el campo pedagógico</t>
    </r>
  </si>
  <si>
    <r>
      <rPr>
        <b/>
        <sz val="9"/>
        <rFont val="Calibri"/>
        <family val="1"/>
      </rPr>
      <t>3 (C/U)</t>
    </r>
  </si>
  <si>
    <t xml:space="preserve">Otro Título Prof. Universitario no pedagógico </t>
  </si>
  <si>
    <t>Otro Título Profesional Técnico</t>
  </si>
  <si>
    <t>Grado de Doctor registrado en SUNEDU</t>
  </si>
  <si>
    <t>Estudios concluidos de Doctorado</t>
  </si>
  <si>
    <t>Grado de Maestro/Magister registrado en SUNEDU y en el</t>
  </si>
  <si>
    <t>Estudios concluidos de Maestría</t>
  </si>
  <si>
    <t>Corresponde  0.20 puntos por cada mes acreditado de labor en ZONA URBANA</t>
  </si>
  <si>
    <t>Corresponde  0.30 puntos por cada mes acreditado de labor en ZONA FRONTERA</t>
  </si>
  <si>
    <t>Corresponde  0.30 puntos por cada mes acreditado de labor en ZONA RURAL</t>
  </si>
  <si>
    <t>Corresponde  0.40 puntos por cada mes acreditado de labor en ZONA VRAEM</t>
  </si>
  <si>
    <r>
      <rPr>
        <b/>
        <sz val="11"/>
        <rFont val="Calibri"/>
        <family val="1"/>
      </rPr>
      <t>S U B
T O T A L</t>
    </r>
  </si>
  <si>
    <t>RESULTADOS PRELIMINAR DE LA II ETAPA DEL PROCESO DE CONTRATO DOCENTE 2023- NIVEL PRIMARIA EIB</t>
  </si>
  <si>
    <t>TOTAL PUNTAJE OBTENIDO</t>
  </si>
  <si>
    <t>SALAS SALAZAR LUZ TEOFILA</t>
  </si>
  <si>
    <t>MENENDEZ CABALLO REMIGIO</t>
  </si>
  <si>
    <t>TANTAVILCA MARTINEZ HERMELINDA</t>
  </si>
  <si>
    <t>PALOMINO QUISPE YESENIA KELLY</t>
  </si>
  <si>
    <t>CUESTAS MENESES ANIBAL ARSENIO</t>
  </si>
  <si>
    <t>ORTIZ TITO CARMEN CRISTINA</t>
  </si>
  <si>
    <t>TAIPE SOTO ANA MARIA</t>
  </si>
  <si>
    <t>CCAHUANA IGNACIO ANDREI</t>
  </si>
  <si>
    <t>INGA HUAMAN LIZ DANIELLE</t>
  </si>
  <si>
    <t>URCON VALENZUELA MARIBEL</t>
  </si>
  <si>
    <t>VARGAS ROJAS WILFREDO</t>
  </si>
  <si>
    <t>GUTARRA BALDEON  MARIA VICTORIA</t>
  </si>
  <si>
    <t>VARGAS ROJAS ERNESTO</t>
  </si>
  <si>
    <t>CASTRO CASO MADALEN CANDY</t>
  </si>
  <si>
    <t>EGOAVIL POMA MARILU MILAGROS</t>
  </si>
  <si>
    <t>CARRION YAUYO JEREMY TRISTAN</t>
  </si>
  <si>
    <t>VERASTEGUI SAMANIEGO MARLENE DEL PILAR</t>
  </si>
  <si>
    <t>VALENCIA UGARTE GABRIELA LILI</t>
  </si>
  <si>
    <t>LAURENTE YUPANQUI ROQUE BERNAR</t>
  </si>
  <si>
    <t>VARGAS ROJAS ELIZABETH</t>
  </si>
  <si>
    <t>ALVARADO PACHECO KEITH</t>
  </si>
  <si>
    <t>OSORIO RICALDI LINO</t>
  </si>
  <si>
    <t>OREJON SUAREZ LUZ KARINA</t>
  </si>
  <si>
    <t>TRIGOS PEREZ LUCINDA RAQUEL</t>
  </si>
  <si>
    <t>GONZALES CCAYAS VICTORIA VICIA</t>
  </si>
  <si>
    <t>QUISPE ARIAS ADRIAN</t>
  </si>
  <si>
    <t>GOMEZ AGUILAR SULEMA ZOILA</t>
  </si>
  <si>
    <t>MARIN LINDO MARITE BERTHA</t>
  </si>
  <si>
    <t>PAUCAR GOMEZ YOLANDA</t>
  </si>
  <si>
    <t>PORTA LAZARO EDDY LUZ</t>
  </si>
  <si>
    <t>POVIS ESCOBAR LIZETH CAROL</t>
  </si>
  <si>
    <t>ARCOS CORDOVA MILAGROS GUADALUPE</t>
  </si>
  <si>
    <t>VIDALON LEDESMA ANA MELVA</t>
  </si>
  <si>
    <t>QUISPE QUISPE GRISELDA SOLANGE</t>
  </si>
  <si>
    <t>GUERRA PRIMO ELIZABETH</t>
  </si>
  <si>
    <t>HORMAZA RODRIGUEZ ROSSMERY PHIERINA</t>
  </si>
  <si>
    <t>NUÑEZ EGUAVIL EDINSON</t>
  </si>
  <si>
    <t>ESPINOZA SERRANO JOHN WILMER</t>
  </si>
  <si>
    <t>SALAZAR DIAZ LILIAN DIANA</t>
  </si>
  <si>
    <t>QUISPE TAIPE JESENIA GABRIELA</t>
  </si>
  <si>
    <t>LOPEZ RIVERA EDITH ROCIO</t>
  </si>
  <si>
    <t>VILLANUEVA CANCHIHUAMAN EVER ANTONIO</t>
  </si>
  <si>
    <t>ARTICA ESPINOZA JAIME DENNES</t>
  </si>
  <si>
    <t xml:space="preserve">MALLQUI SALAZAR  FERNANDO HIRVIN </t>
  </si>
  <si>
    <t>GARCIA FALCONI ANABELA GLADYS</t>
  </si>
  <si>
    <t>CACERES ALIAGA FIORELLA LIZZI</t>
  </si>
  <si>
    <t>DE LA CRUZ BAQUERIZO YENOVEVA GEORGINHA</t>
  </si>
  <si>
    <t>MEZA REQUENA CINTHYA</t>
  </si>
  <si>
    <t>CANO GRANDE CRISTHIAN LUIS</t>
  </si>
  <si>
    <t>PARI PONCE JHON HOSBER</t>
  </si>
  <si>
    <t>MAQUERA SOTO LENKA VIOLETA</t>
  </si>
  <si>
    <t>ORE CANTO VIANEY ANA</t>
  </si>
  <si>
    <t>CASTILLO LLIHUA LUIS DANIEL</t>
  </si>
  <si>
    <t>FUERTES QUISPE JAVIER ARMANDO</t>
  </si>
  <si>
    <t>MADUEÑO CORDOVA JUAN PEDRO</t>
  </si>
  <si>
    <t>ZEVALLOS RAMOS JHONN SAHYTO</t>
  </si>
  <si>
    <t>TORRES CORTEZ EMILIANO ESTEBAN</t>
  </si>
  <si>
    <t>HUALPARUCA CAMPOSANO HORACIO PEDRO</t>
  </si>
  <si>
    <t>ZEBALLOS RAMOS JIMMY VICENTE</t>
  </si>
  <si>
    <t>LOPEZ BAVIN MIGUEL</t>
  </si>
  <si>
    <t>ZEVALLO RAMOS MARCIA GUISELA</t>
  </si>
  <si>
    <t>MENDOZA GODOS JOHN KENNEDY</t>
  </si>
  <si>
    <t>REZA POMA ELSON</t>
  </si>
  <si>
    <t>PARIAN QUINCHO SILVERIO</t>
  </si>
  <si>
    <t>CERRON AQUINO ABELARDO HUGO</t>
  </si>
  <si>
    <t>UNSIHUAY LIZANO GILMER</t>
  </si>
  <si>
    <t>BUSTAMANTE YAURI NORMA BEATRIZ</t>
  </si>
  <si>
    <t>OSCANOA MONTES NANCY ROSA</t>
  </si>
  <si>
    <t>RUTTI RICAPA SILVIA</t>
  </si>
  <si>
    <t>CHANCA MARTINEZ KARINA LUZ</t>
  </si>
  <si>
    <t>VILA VILCAHUAMAN LILIAN ADRIANA</t>
  </si>
  <si>
    <t>MIGUEL RIVEROS BENNY</t>
  </si>
  <si>
    <t>VARGAS ROJAS CARMEN ROSA</t>
  </si>
  <si>
    <t>CRUZ LAZARO ANA LUZ</t>
  </si>
  <si>
    <t>CANDIOTTI ORDOÑEZ TEODORO ENRQUE</t>
  </si>
  <si>
    <t>CASTRO ROSALES MILE BEATRIZ</t>
  </si>
  <si>
    <t>RAMOS CIRINEO ZORAIMA LUZ</t>
  </si>
  <si>
    <t>CASTRO ROSALES ROSALINDA ANGELA</t>
  </si>
  <si>
    <t>ROJAS PEREZ HELEN MARLEN</t>
  </si>
  <si>
    <t>CARHUAZ TORIBIO MARITZA</t>
  </si>
  <si>
    <t>LOPEZ MUCHA CARLOS ALBERTO</t>
  </si>
  <si>
    <t>CHUCOS RIVERA RAMIRO FRANCISCO</t>
  </si>
  <si>
    <t>CHACHICO YURIVILCA JOSE LUIS</t>
  </si>
  <si>
    <t>PUERTAS CAJA DIANA</t>
  </si>
  <si>
    <t>PALOMARES LAZOJESUS ASUNCION</t>
  </si>
  <si>
    <t>ESPINOZA QUINTO ROXANA</t>
  </si>
  <si>
    <t>SERVA ORTEGA HEBER LEANDRO</t>
  </si>
  <si>
    <t>LORENZO FLORES RAUL CIRI</t>
  </si>
  <si>
    <t>PORTA INGA PAUL ALAIN</t>
  </si>
  <si>
    <t>VILLAR COTERA EDGAR RUBEN</t>
  </si>
  <si>
    <t>MUNIVE LAGOS JUAN MARCELINO</t>
  </si>
  <si>
    <t>RIVERA PANDO NEEL FABRIZIO</t>
  </si>
  <si>
    <t>CHUCOS QUISPE LUIS MAEL</t>
  </si>
  <si>
    <t xml:space="preserve"> </t>
  </si>
  <si>
    <t>DPCC</t>
  </si>
  <si>
    <t>COMUNICACION</t>
  </si>
  <si>
    <t>INGLES</t>
  </si>
  <si>
    <t>COMPUTACION/INGLES/ARTE</t>
  </si>
  <si>
    <t>EPT/COMPUTACION/INGLES</t>
  </si>
  <si>
    <t>EPT/COMPUTACION/INGLES/ARTE</t>
  </si>
  <si>
    <t>EPT/COMUNICACIÓN/INGLES/ARTE</t>
  </si>
  <si>
    <t>CIVIL</t>
  </si>
  <si>
    <t>INFORMATICA</t>
  </si>
  <si>
    <t>AREA/ ESPECIALIDAD</t>
  </si>
  <si>
    <t>PD</t>
  </si>
  <si>
    <t>ROJAS TORPOCO JAIDELE BERTHA</t>
  </si>
  <si>
    <t>ROSALES POMACHAGUA VILMA ZORAIDA</t>
  </si>
  <si>
    <t>COMPUTACION</t>
  </si>
  <si>
    <t>NTR</t>
  </si>
  <si>
    <t>MATEO CERRON RUTH LUZ</t>
  </si>
  <si>
    <t>ZACARIAS LAVADO YANETH MERCEDES</t>
  </si>
  <si>
    <t>CAVERO DEL POZO YOEL CARLOS</t>
  </si>
  <si>
    <t>MENDOZA GOMEZ NILO</t>
  </si>
  <si>
    <t>COCINA EDUC. FISICA</t>
  </si>
  <si>
    <t>LA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</si>
</sst>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color rgb="FF000000"/>
      <name val="Times New Roman"/>
      <charset val="204"/>
    </font>
    <font>
      <b/>
      <sz val="7"/>
      <color rgb="FF000000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1"/>
    </font>
    <font>
      <sz val="10"/>
      <color rgb="FF000000"/>
      <name val="Times New Roman"/>
      <family val="1"/>
    </font>
    <font>
      <b/>
      <sz val="11"/>
      <name val="Times New Roman"/>
      <family val="2"/>
    </font>
    <font>
      <b/>
      <sz val="9"/>
      <name val="Calibri"/>
      <family val="2"/>
    </font>
    <font>
      <b/>
      <sz val="9"/>
      <name val="Calibri"/>
      <family val="1"/>
    </font>
    <font>
      <sz val="9"/>
      <color rgb="FF000000"/>
      <name val="Times New Roman"/>
      <family val="1"/>
    </font>
    <font>
      <b/>
      <sz val="10"/>
      <name val="Calibri"/>
      <family val="1"/>
    </font>
    <font>
      <b/>
      <sz val="9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19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49" fontId="18" fillId="3" borderId="3" xfId="0" applyNumberFormat="1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6" fillId="3" borderId="3" xfId="0" applyFont="1" applyFill="1" applyBorder="1" applyAlignment="1">
      <alignment horizontal="center" vertical="center" textRotation="90" wrapText="1"/>
    </xf>
    <xf numFmtId="1" fontId="11" fillId="3" borderId="3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left" vertical="center" wrapText="1"/>
    </xf>
    <xf numFmtId="164" fontId="11" fillId="3" borderId="3" xfId="0" applyNumberFormat="1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textRotation="90" wrapText="1"/>
    </xf>
    <xf numFmtId="1" fontId="15" fillId="2" borderId="1" xfId="0" applyNumberFormat="1" applyFont="1" applyFill="1" applyBorder="1" applyAlignment="1">
      <alignment horizontal="center" vertical="top" shrinkToFit="1"/>
    </xf>
    <xf numFmtId="1" fontId="15" fillId="2" borderId="3" xfId="0" applyNumberFormat="1" applyFont="1" applyFill="1" applyBorder="1" applyAlignment="1">
      <alignment horizontal="center" vertical="top" shrinkToFit="1"/>
    </xf>
    <xf numFmtId="1" fontId="15" fillId="2" borderId="3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inden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shrinkToFit="1"/>
    </xf>
    <xf numFmtId="49" fontId="18" fillId="3" borderId="6" xfId="0" applyNumberFormat="1" applyFont="1" applyFill="1" applyBorder="1" applyAlignment="1">
      <alignment horizontal="center" vertical="center" textRotation="90" wrapText="1"/>
    </xf>
    <xf numFmtId="0" fontId="20" fillId="2" borderId="3" xfId="0" applyFont="1" applyFill="1" applyBorder="1" applyAlignment="1">
      <alignment horizontal="left" vertical="center" wrapText="1" indent="1"/>
    </xf>
    <xf numFmtId="0" fontId="15" fillId="2" borderId="3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center" wrapText="1"/>
    </xf>
    <xf numFmtId="1" fontId="15" fillId="2" borderId="3" xfId="0" applyNumberFormat="1" applyFont="1" applyFill="1" applyBorder="1" applyAlignment="1">
      <alignment horizontal="center" shrinkToFit="1"/>
    </xf>
    <xf numFmtId="1" fontId="21" fillId="2" borderId="3" xfId="0" applyNumberFormat="1" applyFont="1" applyFill="1" applyBorder="1" applyAlignment="1">
      <alignment horizontal="center" shrinkToFit="1"/>
    </xf>
    <xf numFmtId="164" fontId="15" fillId="2" borderId="3" xfId="0" applyNumberFormat="1" applyFont="1" applyFill="1" applyBorder="1" applyAlignment="1">
      <alignment horizontal="center" shrinkToFit="1"/>
    </xf>
    <xf numFmtId="0" fontId="15" fillId="2" borderId="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vertical="top" shrinkToFit="1"/>
    </xf>
    <xf numFmtId="0" fontId="15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0" fontId="20" fillId="2" borderId="2" xfId="0" applyFont="1" applyFill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top" shrinkToFit="1"/>
    </xf>
    <xf numFmtId="0" fontId="18" fillId="2" borderId="0" xfId="0" applyFont="1" applyFill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K122"/>
  <sheetViews>
    <sheetView tabSelected="1" topLeftCell="A93" zoomScale="141" zoomScaleNormal="120" workbookViewId="0">
      <selection activeCell="C121" sqref="C121"/>
    </sheetView>
  </sheetViews>
  <sheetFormatPr baseColWidth="10" defaultColWidth="9.33203125" defaultRowHeight="20.25" x14ac:dyDescent="0.2"/>
  <cols>
    <col min="1" max="1" width="3.6640625" style="1" customWidth="1"/>
    <col min="2" max="2" width="49.33203125" style="37" customWidth="1"/>
    <col min="3" max="3" width="31.83203125" style="1" customWidth="1"/>
    <col min="4" max="4" width="12.83203125" style="1" customWidth="1"/>
    <col min="5" max="5" width="7.1640625" style="1" customWidth="1"/>
    <col min="6" max="11" width="7.33203125" style="1" customWidth="1"/>
    <col min="12" max="12" width="7.1640625" style="1" customWidth="1"/>
    <col min="13" max="13" width="13.6640625" style="1" customWidth="1"/>
    <col min="14" max="17" width="7.33203125" style="1" customWidth="1"/>
    <col min="18" max="18" width="7.1640625" style="1" customWidth="1"/>
    <col min="19" max="24" width="7.33203125" style="1" customWidth="1"/>
    <col min="25" max="25" width="9.1640625" style="7" customWidth="1"/>
    <col min="26" max="26" width="7.1640625" style="1" customWidth="1"/>
    <col min="27" max="89" width="9.33203125" style="10"/>
  </cols>
  <sheetData>
    <row r="1" spans="1:89" ht="40.5" customHeight="1" x14ac:dyDescent="0.2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89" s="5" customFormat="1" ht="39.75" customHeight="1" x14ac:dyDescent="0.2">
      <c r="A2" s="15" t="s">
        <v>15</v>
      </c>
      <c r="B2" s="16" t="s">
        <v>1</v>
      </c>
      <c r="C2" s="35" t="s">
        <v>140</v>
      </c>
      <c r="D2" s="16" t="s">
        <v>3</v>
      </c>
      <c r="E2" s="16"/>
      <c r="F2" s="16"/>
      <c r="G2" s="16"/>
      <c r="H2" s="16"/>
      <c r="I2" s="16"/>
      <c r="J2" s="16"/>
      <c r="K2" s="16"/>
      <c r="L2" s="17" t="s">
        <v>34</v>
      </c>
      <c r="M2" s="18" t="s">
        <v>6</v>
      </c>
      <c r="N2" s="17" t="s">
        <v>34</v>
      </c>
      <c r="O2" s="16" t="s">
        <v>7</v>
      </c>
      <c r="P2" s="16"/>
      <c r="Q2" s="16"/>
      <c r="R2" s="16"/>
      <c r="S2" s="16"/>
      <c r="T2" s="17" t="s">
        <v>34</v>
      </c>
      <c r="U2" s="19" t="s">
        <v>16</v>
      </c>
      <c r="V2" s="19"/>
      <c r="W2" s="19"/>
      <c r="X2" s="20" t="s">
        <v>34</v>
      </c>
      <c r="Y2" s="21" t="s">
        <v>36</v>
      </c>
      <c r="Z2" s="22" t="s">
        <v>2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</row>
    <row r="3" spans="1:89" s="3" customFormat="1" ht="88.5" customHeight="1" x14ac:dyDescent="0.2">
      <c r="A3" s="23"/>
      <c r="B3" s="19"/>
      <c r="C3" s="36"/>
      <c r="D3" s="19" t="s">
        <v>17</v>
      </c>
      <c r="E3" s="19"/>
      <c r="F3" s="19"/>
      <c r="G3" s="19" t="s">
        <v>18</v>
      </c>
      <c r="H3" s="19"/>
      <c r="I3" s="19"/>
      <c r="J3" s="19"/>
      <c r="K3" s="19"/>
      <c r="L3" s="17"/>
      <c r="M3" s="24" t="s">
        <v>19</v>
      </c>
      <c r="N3" s="17"/>
      <c r="O3" s="19" t="s">
        <v>20</v>
      </c>
      <c r="P3" s="19"/>
      <c r="Q3" s="19"/>
      <c r="R3" s="19"/>
      <c r="S3" s="24" t="s">
        <v>21</v>
      </c>
      <c r="T3" s="17"/>
      <c r="U3" s="19" t="s">
        <v>22</v>
      </c>
      <c r="V3" s="19"/>
      <c r="W3" s="19"/>
      <c r="X3" s="25"/>
      <c r="Y3" s="21"/>
      <c r="Z3" s="2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</row>
    <row r="4" spans="1:89" s="6" customFormat="1" ht="134.25" customHeight="1" x14ac:dyDescent="0.2">
      <c r="A4" s="23"/>
      <c r="B4" s="19"/>
      <c r="C4" s="36"/>
      <c r="D4" s="26" t="s">
        <v>4</v>
      </c>
      <c r="E4" s="26" t="s">
        <v>24</v>
      </c>
      <c r="F4" s="26" t="s">
        <v>25</v>
      </c>
      <c r="G4" s="26" t="s">
        <v>26</v>
      </c>
      <c r="H4" s="26" t="s">
        <v>27</v>
      </c>
      <c r="I4" s="26" t="s">
        <v>28</v>
      </c>
      <c r="J4" s="26" t="s">
        <v>29</v>
      </c>
      <c r="K4" s="26" t="s">
        <v>5</v>
      </c>
      <c r="L4" s="17"/>
      <c r="M4" s="26" t="s">
        <v>8</v>
      </c>
      <c r="N4" s="17"/>
      <c r="O4" s="26" t="s">
        <v>30</v>
      </c>
      <c r="P4" s="26" t="s">
        <v>31</v>
      </c>
      <c r="Q4" s="26" t="s">
        <v>32</v>
      </c>
      <c r="R4" s="26" t="s">
        <v>33</v>
      </c>
      <c r="S4" s="26" t="s">
        <v>12</v>
      </c>
      <c r="T4" s="17"/>
      <c r="U4" s="26" t="s">
        <v>9</v>
      </c>
      <c r="V4" s="26" t="s">
        <v>10</v>
      </c>
      <c r="W4" s="26" t="s">
        <v>11</v>
      </c>
      <c r="X4" s="25"/>
      <c r="Y4" s="21"/>
      <c r="Z4" s="22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</row>
    <row r="5" spans="1:89" s="4" customFormat="1" ht="16.5" customHeight="1" x14ac:dyDescent="0.2">
      <c r="A5" s="23"/>
      <c r="B5" s="35"/>
      <c r="C5" s="36"/>
      <c r="D5" s="27">
        <v>6</v>
      </c>
      <c r="E5" s="27">
        <v>5</v>
      </c>
      <c r="F5" s="27">
        <v>3</v>
      </c>
      <c r="G5" s="27">
        <v>10</v>
      </c>
      <c r="H5" s="27">
        <v>7</v>
      </c>
      <c r="I5" s="27">
        <v>8</v>
      </c>
      <c r="J5" s="27">
        <v>5</v>
      </c>
      <c r="K5" s="28" t="s">
        <v>23</v>
      </c>
      <c r="L5" s="17"/>
      <c r="M5" s="27">
        <v>3</v>
      </c>
      <c r="N5" s="17"/>
      <c r="O5" s="29">
        <v>0.2</v>
      </c>
      <c r="P5" s="29">
        <v>0.3</v>
      </c>
      <c r="Q5" s="29">
        <v>0.3</v>
      </c>
      <c r="R5" s="29">
        <v>0.4</v>
      </c>
      <c r="S5" s="29">
        <v>4</v>
      </c>
      <c r="T5" s="17"/>
      <c r="U5" s="27">
        <v>3</v>
      </c>
      <c r="V5" s="27">
        <v>2</v>
      </c>
      <c r="W5" s="27">
        <v>2</v>
      </c>
      <c r="X5" s="30"/>
      <c r="Y5" s="21"/>
      <c r="Z5" s="45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</row>
    <row r="6" spans="1:89" s="34" customFormat="1" ht="12.75" customHeight="1" x14ac:dyDescent="0.2">
      <c r="A6" s="33">
        <v>1</v>
      </c>
      <c r="B6" s="46" t="s">
        <v>37</v>
      </c>
      <c r="C6" s="39" t="s">
        <v>131</v>
      </c>
      <c r="D6" s="48">
        <v>6</v>
      </c>
      <c r="E6" s="49"/>
      <c r="F6" s="48">
        <v>3</v>
      </c>
      <c r="G6" s="48"/>
      <c r="H6" s="48"/>
      <c r="I6" s="48">
        <v>8</v>
      </c>
      <c r="J6" s="48"/>
      <c r="K6" s="48">
        <v>6</v>
      </c>
      <c r="L6" s="50">
        <f>SUM(D6:K6)</f>
        <v>23</v>
      </c>
      <c r="M6" s="49">
        <v>3</v>
      </c>
      <c r="N6" s="50">
        <f>SUM(M6)</f>
        <v>3</v>
      </c>
      <c r="O6" s="51">
        <v>12.8</v>
      </c>
      <c r="P6" s="48"/>
      <c r="Q6" s="48"/>
      <c r="R6" s="48"/>
      <c r="S6" s="48"/>
      <c r="T6" s="42">
        <f>SUM(O6:S6)</f>
        <v>12.8</v>
      </c>
      <c r="U6" s="43"/>
      <c r="V6" s="43"/>
      <c r="W6" s="43"/>
      <c r="X6" s="43">
        <f>SUM(U6:W6)</f>
        <v>0</v>
      </c>
      <c r="Y6" s="44">
        <f>SUM(X6,T6,N6,L6)</f>
        <v>38.799999999999997</v>
      </c>
      <c r="Z6" s="41" t="s">
        <v>141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</row>
    <row r="7" spans="1:89" s="34" customFormat="1" ht="12.75" customHeight="1" x14ac:dyDescent="0.2">
      <c r="A7" s="33">
        <v>2</v>
      </c>
      <c r="B7" s="46" t="s">
        <v>38</v>
      </c>
      <c r="C7" s="39" t="s">
        <v>131</v>
      </c>
      <c r="D7" s="48">
        <v>6</v>
      </c>
      <c r="E7" s="49"/>
      <c r="F7" s="48">
        <v>3</v>
      </c>
      <c r="G7" s="48"/>
      <c r="H7" s="48"/>
      <c r="I7" s="48"/>
      <c r="J7" s="48"/>
      <c r="K7" s="48">
        <v>6</v>
      </c>
      <c r="L7" s="50">
        <f t="shared" ref="L7:L70" si="0">SUM(D7:K7)</f>
        <v>15</v>
      </c>
      <c r="M7" s="49">
        <v>3</v>
      </c>
      <c r="N7" s="50">
        <f t="shared" ref="N7:N70" si="1">SUM(M7)</f>
        <v>3</v>
      </c>
      <c r="O7" s="51">
        <v>12</v>
      </c>
      <c r="P7" s="48"/>
      <c r="Q7" s="48"/>
      <c r="R7" s="48"/>
      <c r="S7" s="48"/>
      <c r="T7" s="42">
        <f t="shared" ref="T7:T70" si="2">SUM(O7:S7)</f>
        <v>12</v>
      </c>
      <c r="U7" s="43"/>
      <c r="V7" s="43"/>
      <c r="W7" s="43"/>
      <c r="X7" s="43">
        <f t="shared" ref="X7:X70" si="3">SUM(U7:W7)</f>
        <v>0</v>
      </c>
      <c r="Y7" s="44">
        <f t="shared" ref="Y7:Y70" si="4">SUM(X7,T7,N7,L7)</f>
        <v>30</v>
      </c>
      <c r="Z7" s="41" t="s">
        <v>141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</row>
    <row r="8" spans="1:89" s="34" customFormat="1" ht="12.75" customHeight="1" x14ac:dyDescent="0.2">
      <c r="A8" s="33">
        <v>3</v>
      </c>
      <c r="B8" s="46" t="s">
        <v>39</v>
      </c>
      <c r="C8" s="39" t="s">
        <v>131</v>
      </c>
      <c r="D8" s="48">
        <v>6</v>
      </c>
      <c r="E8" s="49"/>
      <c r="F8" s="48"/>
      <c r="G8" s="48"/>
      <c r="H8" s="48"/>
      <c r="I8" s="48"/>
      <c r="J8" s="48">
        <v>5</v>
      </c>
      <c r="K8" s="48"/>
      <c r="L8" s="50">
        <f t="shared" si="0"/>
        <v>11</v>
      </c>
      <c r="M8" s="49">
        <v>3</v>
      </c>
      <c r="N8" s="50">
        <f t="shared" si="1"/>
        <v>3</v>
      </c>
      <c r="O8" s="51">
        <v>4</v>
      </c>
      <c r="P8" s="48"/>
      <c r="Q8" s="48"/>
      <c r="R8" s="48"/>
      <c r="S8" s="48"/>
      <c r="T8" s="42">
        <f t="shared" si="2"/>
        <v>4</v>
      </c>
      <c r="U8" s="43">
        <v>2</v>
      </c>
      <c r="V8" s="43"/>
      <c r="W8" s="43"/>
      <c r="X8" s="43">
        <f t="shared" si="3"/>
        <v>2</v>
      </c>
      <c r="Y8" s="44">
        <f t="shared" si="4"/>
        <v>20</v>
      </c>
      <c r="Z8" s="41" t="s">
        <v>141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</row>
    <row r="9" spans="1:89" s="34" customFormat="1" ht="12.75" customHeight="1" x14ac:dyDescent="0.2">
      <c r="A9" s="33">
        <v>4</v>
      </c>
      <c r="B9" s="46" t="s">
        <v>40</v>
      </c>
      <c r="C9" s="39" t="s">
        <v>131</v>
      </c>
      <c r="D9" s="48">
        <v>6</v>
      </c>
      <c r="E9" s="49"/>
      <c r="F9" s="48"/>
      <c r="G9" s="48"/>
      <c r="H9" s="48"/>
      <c r="I9" s="48"/>
      <c r="J9" s="48">
        <v>5</v>
      </c>
      <c r="K9" s="48">
        <v>6</v>
      </c>
      <c r="L9" s="50">
        <f t="shared" si="0"/>
        <v>17</v>
      </c>
      <c r="M9" s="49">
        <v>3</v>
      </c>
      <c r="N9" s="50">
        <f t="shared" si="1"/>
        <v>3</v>
      </c>
      <c r="O9" s="51">
        <v>2</v>
      </c>
      <c r="P9" s="48"/>
      <c r="Q9" s="48"/>
      <c r="R9" s="48"/>
      <c r="S9" s="48"/>
      <c r="T9" s="42">
        <f t="shared" si="2"/>
        <v>2</v>
      </c>
      <c r="U9" s="43"/>
      <c r="V9" s="43"/>
      <c r="W9" s="43"/>
      <c r="X9" s="43">
        <f t="shared" si="3"/>
        <v>0</v>
      </c>
      <c r="Y9" s="44">
        <f t="shared" si="4"/>
        <v>22</v>
      </c>
      <c r="Z9" s="41" t="s">
        <v>141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</row>
    <row r="10" spans="1:89" s="34" customFormat="1" ht="12.75" customHeight="1" x14ac:dyDescent="0.2">
      <c r="A10" s="33">
        <v>5</v>
      </c>
      <c r="B10" s="46" t="s">
        <v>41</v>
      </c>
      <c r="C10" s="39" t="s">
        <v>131</v>
      </c>
      <c r="D10" s="48"/>
      <c r="E10" s="49">
        <v>5</v>
      </c>
      <c r="F10" s="48"/>
      <c r="G10" s="48"/>
      <c r="H10" s="48"/>
      <c r="I10" s="48">
        <v>8</v>
      </c>
      <c r="J10" s="48"/>
      <c r="K10" s="48">
        <v>3</v>
      </c>
      <c r="L10" s="50">
        <f t="shared" si="0"/>
        <v>16</v>
      </c>
      <c r="M10" s="49">
        <v>3</v>
      </c>
      <c r="N10" s="50">
        <f t="shared" si="1"/>
        <v>3</v>
      </c>
      <c r="O10" s="51">
        <v>5.8</v>
      </c>
      <c r="P10" s="48"/>
      <c r="Q10" s="48"/>
      <c r="R10" s="48"/>
      <c r="S10" s="48"/>
      <c r="T10" s="42">
        <f t="shared" si="2"/>
        <v>5.8</v>
      </c>
      <c r="U10" s="43"/>
      <c r="V10" s="43"/>
      <c r="W10" s="43"/>
      <c r="X10" s="43">
        <f t="shared" si="3"/>
        <v>0</v>
      </c>
      <c r="Y10" s="44">
        <f t="shared" si="4"/>
        <v>24.8</v>
      </c>
      <c r="Z10" s="41" t="s">
        <v>141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</row>
    <row r="11" spans="1:89" s="34" customFormat="1" ht="12.75" customHeight="1" x14ac:dyDescent="0.2">
      <c r="A11" s="33">
        <v>6</v>
      </c>
      <c r="B11" s="46" t="s">
        <v>37</v>
      </c>
      <c r="C11" s="39" t="s">
        <v>131</v>
      </c>
      <c r="D11" s="48">
        <v>6</v>
      </c>
      <c r="E11" s="49">
        <v>6</v>
      </c>
      <c r="F11" s="48"/>
      <c r="G11" s="48"/>
      <c r="H11" s="48"/>
      <c r="I11" s="48">
        <v>8</v>
      </c>
      <c r="J11" s="48"/>
      <c r="K11" s="48"/>
      <c r="L11" s="50">
        <f t="shared" si="0"/>
        <v>20</v>
      </c>
      <c r="M11" s="49">
        <v>3</v>
      </c>
      <c r="N11" s="50">
        <f t="shared" si="1"/>
        <v>3</v>
      </c>
      <c r="O11" s="48">
        <v>12.4</v>
      </c>
      <c r="P11" s="48">
        <v>0</v>
      </c>
      <c r="Q11" s="48">
        <v>0</v>
      </c>
      <c r="R11" s="48">
        <v>0</v>
      </c>
      <c r="S11" s="48">
        <v>0</v>
      </c>
      <c r="T11" s="42">
        <f t="shared" si="2"/>
        <v>12.4</v>
      </c>
      <c r="U11" s="43"/>
      <c r="V11" s="43"/>
      <c r="W11" s="43"/>
      <c r="X11" s="43">
        <f t="shared" si="3"/>
        <v>0</v>
      </c>
      <c r="Y11" s="44">
        <f t="shared" si="4"/>
        <v>35.4</v>
      </c>
      <c r="Z11" s="41" t="s">
        <v>141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</row>
    <row r="12" spans="1:89" s="34" customFormat="1" ht="12.75" customHeight="1" x14ac:dyDescent="0.2">
      <c r="A12" s="33">
        <v>1</v>
      </c>
      <c r="B12" s="46" t="s">
        <v>42</v>
      </c>
      <c r="C12" s="39" t="s">
        <v>132</v>
      </c>
      <c r="D12" s="48">
        <v>6</v>
      </c>
      <c r="E12" s="49"/>
      <c r="F12" s="48"/>
      <c r="G12" s="48"/>
      <c r="H12" s="48"/>
      <c r="I12" s="48"/>
      <c r="J12" s="48">
        <v>5</v>
      </c>
      <c r="K12" s="48">
        <v>6</v>
      </c>
      <c r="L12" s="50">
        <f t="shared" ref="L12" si="5">SUM(D12:K12)</f>
        <v>17</v>
      </c>
      <c r="M12" s="49">
        <v>3</v>
      </c>
      <c r="N12" s="50">
        <f t="shared" si="1"/>
        <v>3</v>
      </c>
      <c r="O12" s="48">
        <v>20</v>
      </c>
      <c r="P12" s="48"/>
      <c r="Q12" s="48"/>
      <c r="R12" s="48"/>
      <c r="S12" s="48"/>
      <c r="T12" s="42">
        <f t="shared" ref="T12" si="6">SUM(O12:S12)</f>
        <v>20</v>
      </c>
      <c r="U12" s="43">
        <v>4</v>
      </c>
      <c r="V12" s="43">
        <f>SUM(V8)</f>
        <v>0</v>
      </c>
      <c r="W12" s="43">
        <f>SUM(W8)</f>
        <v>0</v>
      </c>
      <c r="X12" s="43">
        <f t="shared" ref="X12" si="7">SUM(U12:W12)</f>
        <v>4</v>
      </c>
      <c r="Y12" s="44">
        <f t="shared" ref="Y12" si="8">SUM(X12,T12,N12,L12)</f>
        <v>44</v>
      </c>
      <c r="Z12" s="41" t="s">
        <v>141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</row>
    <row r="13" spans="1:89" s="34" customFormat="1" ht="12.75" customHeight="1" x14ac:dyDescent="0.2">
      <c r="A13" s="33">
        <v>1</v>
      </c>
      <c r="B13" s="46" t="s">
        <v>43</v>
      </c>
      <c r="C13" s="39" t="s">
        <v>133</v>
      </c>
      <c r="D13" s="48"/>
      <c r="E13" s="49"/>
      <c r="F13" s="48">
        <v>3</v>
      </c>
      <c r="G13" s="48"/>
      <c r="H13" s="48"/>
      <c r="I13" s="48"/>
      <c r="J13" s="48"/>
      <c r="K13" s="48">
        <v>6</v>
      </c>
      <c r="L13" s="50">
        <f t="shared" si="0"/>
        <v>9</v>
      </c>
      <c r="M13" s="48">
        <v>3</v>
      </c>
      <c r="N13" s="50">
        <f t="shared" si="1"/>
        <v>3</v>
      </c>
      <c r="O13" s="48">
        <v>20</v>
      </c>
      <c r="P13" s="48"/>
      <c r="Q13" s="48"/>
      <c r="R13" s="48"/>
      <c r="S13" s="48"/>
      <c r="T13" s="42">
        <f t="shared" si="2"/>
        <v>20</v>
      </c>
      <c r="U13" s="43">
        <v>4</v>
      </c>
      <c r="V13" s="43">
        <f>SUM(V11)</f>
        <v>0</v>
      </c>
      <c r="W13" s="43">
        <f>SUM(W11)</f>
        <v>0</v>
      </c>
      <c r="X13" s="43">
        <f t="shared" si="3"/>
        <v>4</v>
      </c>
      <c r="Y13" s="44">
        <f t="shared" si="4"/>
        <v>36</v>
      </c>
      <c r="Z13" s="41" t="s">
        <v>141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s="34" customFormat="1" ht="12.75" customHeight="1" x14ac:dyDescent="0.2">
      <c r="A14" s="33">
        <v>2</v>
      </c>
      <c r="B14" s="46" t="s">
        <v>44</v>
      </c>
      <c r="C14" s="39" t="s">
        <v>133</v>
      </c>
      <c r="D14" s="48"/>
      <c r="E14" s="49">
        <v>5</v>
      </c>
      <c r="F14" s="48">
        <v>3</v>
      </c>
      <c r="G14" s="48"/>
      <c r="H14" s="48"/>
      <c r="I14" s="48"/>
      <c r="J14" s="48"/>
      <c r="K14" s="48"/>
      <c r="L14" s="50">
        <f t="shared" si="0"/>
        <v>8</v>
      </c>
      <c r="M14" s="48">
        <v>3</v>
      </c>
      <c r="N14" s="50">
        <f t="shared" si="1"/>
        <v>3</v>
      </c>
      <c r="O14" s="48">
        <v>15.4</v>
      </c>
      <c r="P14" s="48"/>
      <c r="Q14" s="48"/>
      <c r="R14" s="48"/>
      <c r="S14" s="48"/>
      <c r="T14" s="42">
        <f t="shared" si="2"/>
        <v>15.4</v>
      </c>
      <c r="U14" s="43"/>
      <c r="V14" s="43">
        <f t="shared" ref="V14:W29" si="9">SUM(V13)</f>
        <v>0</v>
      </c>
      <c r="W14" s="43">
        <f t="shared" si="9"/>
        <v>0</v>
      </c>
      <c r="X14" s="43">
        <f t="shared" si="3"/>
        <v>0</v>
      </c>
      <c r="Y14" s="44">
        <f t="shared" si="4"/>
        <v>26.4</v>
      </c>
      <c r="Z14" s="41" t="s">
        <v>141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s="34" customFormat="1" ht="12.75" customHeight="1" x14ac:dyDescent="0.2">
      <c r="A15" s="33">
        <v>3</v>
      </c>
      <c r="B15" s="46" t="s">
        <v>45</v>
      </c>
      <c r="C15" s="39" t="s">
        <v>133</v>
      </c>
      <c r="D15" s="48"/>
      <c r="E15" s="49">
        <v>5</v>
      </c>
      <c r="F15" s="48"/>
      <c r="G15" s="48"/>
      <c r="H15" s="48"/>
      <c r="I15" s="48"/>
      <c r="J15" s="48"/>
      <c r="K15" s="48"/>
      <c r="L15" s="50">
        <f t="shared" si="0"/>
        <v>5</v>
      </c>
      <c r="M15" s="48">
        <v>3</v>
      </c>
      <c r="N15" s="50">
        <f t="shared" si="1"/>
        <v>3</v>
      </c>
      <c r="O15" s="48"/>
      <c r="P15" s="48"/>
      <c r="Q15" s="48"/>
      <c r="R15" s="48"/>
      <c r="S15" s="48"/>
      <c r="T15" s="42">
        <f t="shared" si="2"/>
        <v>0</v>
      </c>
      <c r="U15" s="43"/>
      <c r="V15" s="43">
        <f t="shared" si="9"/>
        <v>0</v>
      </c>
      <c r="W15" s="43">
        <f t="shared" si="9"/>
        <v>0</v>
      </c>
      <c r="X15" s="43">
        <f t="shared" si="3"/>
        <v>0</v>
      </c>
      <c r="Y15" s="44">
        <f t="shared" si="4"/>
        <v>8</v>
      </c>
      <c r="Z15" s="41" t="s">
        <v>141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s="34" customFormat="1" ht="12.75" customHeight="1" x14ac:dyDescent="0.2">
      <c r="A16" s="33">
        <v>4</v>
      </c>
      <c r="B16" s="46" t="s">
        <v>46</v>
      </c>
      <c r="C16" s="39" t="s">
        <v>133</v>
      </c>
      <c r="D16" s="48"/>
      <c r="E16" s="49"/>
      <c r="F16" s="48">
        <v>3</v>
      </c>
      <c r="G16" s="48"/>
      <c r="H16" s="48"/>
      <c r="I16" s="48"/>
      <c r="J16" s="48"/>
      <c r="K16" s="48">
        <v>6</v>
      </c>
      <c r="L16" s="50">
        <f t="shared" si="0"/>
        <v>9</v>
      </c>
      <c r="M16" s="48">
        <v>3</v>
      </c>
      <c r="N16" s="50">
        <f t="shared" si="1"/>
        <v>3</v>
      </c>
      <c r="O16" s="48"/>
      <c r="P16" s="48"/>
      <c r="Q16" s="48"/>
      <c r="R16" s="48"/>
      <c r="S16" s="48"/>
      <c r="T16" s="42">
        <f t="shared" si="2"/>
        <v>0</v>
      </c>
      <c r="U16" s="43"/>
      <c r="V16" s="43">
        <f t="shared" si="9"/>
        <v>0</v>
      </c>
      <c r="W16" s="43">
        <f t="shared" si="9"/>
        <v>0</v>
      </c>
      <c r="X16" s="43">
        <f t="shared" si="3"/>
        <v>0</v>
      </c>
      <c r="Y16" s="44">
        <f t="shared" si="4"/>
        <v>12</v>
      </c>
      <c r="Z16" s="41" t="s">
        <v>141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s="39" customFormat="1" ht="12.75" customHeight="1" x14ac:dyDescent="0.2">
      <c r="A17" s="33">
        <v>1</v>
      </c>
      <c r="B17" s="46" t="s">
        <v>47</v>
      </c>
      <c r="C17" s="39" t="s">
        <v>134</v>
      </c>
      <c r="D17" s="48">
        <v>6</v>
      </c>
      <c r="E17" s="49"/>
      <c r="F17" s="48">
        <v>3</v>
      </c>
      <c r="G17" s="48"/>
      <c r="H17" s="48"/>
      <c r="I17" s="48"/>
      <c r="J17" s="48"/>
      <c r="K17" s="48">
        <v>6</v>
      </c>
      <c r="L17" s="50">
        <f t="shared" si="0"/>
        <v>15</v>
      </c>
      <c r="M17" s="48">
        <v>3</v>
      </c>
      <c r="N17" s="50">
        <f t="shared" si="1"/>
        <v>3</v>
      </c>
      <c r="O17" s="48">
        <v>20</v>
      </c>
      <c r="P17" s="48"/>
      <c r="Q17" s="48"/>
      <c r="R17" s="48"/>
      <c r="S17" s="48"/>
      <c r="T17" s="42">
        <f t="shared" si="2"/>
        <v>20</v>
      </c>
      <c r="U17" s="43"/>
      <c r="V17" s="43">
        <f t="shared" si="9"/>
        <v>0</v>
      </c>
      <c r="W17" s="43">
        <f t="shared" si="9"/>
        <v>0</v>
      </c>
      <c r="X17" s="43">
        <f t="shared" si="3"/>
        <v>0</v>
      </c>
      <c r="Y17" s="44">
        <f t="shared" si="4"/>
        <v>38</v>
      </c>
      <c r="Z17" s="41" t="s">
        <v>141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s="39" customFormat="1" ht="12.75" customHeight="1" x14ac:dyDescent="0.2">
      <c r="A18" s="33">
        <v>1</v>
      </c>
      <c r="B18" s="46" t="s">
        <v>47</v>
      </c>
      <c r="C18" s="39" t="s">
        <v>135</v>
      </c>
      <c r="D18" s="48">
        <v>6</v>
      </c>
      <c r="E18" s="49"/>
      <c r="F18" s="48">
        <v>3</v>
      </c>
      <c r="G18" s="48"/>
      <c r="H18" s="48"/>
      <c r="I18" s="48"/>
      <c r="J18" s="48"/>
      <c r="K18" s="48">
        <v>6</v>
      </c>
      <c r="L18" s="50">
        <f t="shared" si="0"/>
        <v>15</v>
      </c>
      <c r="M18" s="48">
        <v>3</v>
      </c>
      <c r="N18" s="50">
        <f t="shared" si="1"/>
        <v>3</v>
      </c>
      <c r="O18" s="48">
        <v>20</v>
      </c>
      <c r="P18" s="48"/>
      <c r="Q18" s="48"/>
      <c r="R18" s="48"/>
      <c r="S18" s="48"/>
      <c r="T18" s="42">
        <f t="shared" si="2"/>
        <v>20</v>
      </c>
      <c r="U18" s="43"/>
      <c r="V18" s="43">
        <f t="shared" si="9"/>
        <v>0</v>
      </c>
      <c r="W18" s="43">
        <f t="shared" si="9"/>
        <v>0</v>
      </c>
      <c r="X18" s="43">
        <f t="shared" si="3"/>
        <v>0</v>
      </c>
      <c r="Y18" s="44">
        <f t="shared" si="4"/>
        <v>38</v>
      </c>
      <c r="Z18" s="41" t="s">
        <v>141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s="39" customFormat="1" ht="12.75" customHeight="1" x14ac:dyDescent="0.2">
      <c r="A19" s="33">
        <v>2</v>
      </c>
      <c r="B19" s="46" t="s">
        <v>48</v>
      </c>
      <c r="C19" s="39" t="s">
        <v>136</v>
      </c>
      <c r="D19" s="48">
        <v>6</v>
      </c>
      <c r="E19" s="49"/>
      <c r="F19" s="48">
        <v>3</v>
      </c>
      <c r="G19" s="48"/>
      <c r="H19" s="48"/>
      <c r="I19" s="48">
        <v>8</v>
      </c>
      <c r="J19" s="48"/>
      <c r="K19" s="48">
        <v>6</v>
      </c>
      <c r="L19" s="50">
        <f t="shared" si="0"/>
        <v>23</v>
      </c>
      <c r="M19" s="48">
        <v>3</v>
      </c>
      <c r="N19" s="50">
        <f t="shared" si="1"/>
        <v>3</v>
      </c>
      <c r="O19" s="48">
        <v>11.8</v>
      </c>
      <c r="P19" s="48"/>
      <c r="Q19" s="48"/>
      <c r="R19" s="48"/>
      <c r="S19" s="48"/>
      <c r="T19" s="42">
        <f t="shared" si="2"/>
        <v>11.8</v>
      </c>
      <c r="U19" s="43"/>
      <c r="V19" s="43">
        <v>5</v>
      </c>
      <c r="W19" s="43">
        <f t="shared" si="9"/>
        <v>0</v>
      </c>
      <c r="X19" s="43">
        <f t="shared" si="3"/>
        <v>5</v>
      </c>
      <c r="Y19" s="44">
        <f t="shared" si="4"/>
        <v>42.8</v>
      </c>
      <c r="Z19" s="41" t="s">
        <v>141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s="39" customFormat="1" ht="12.75" customHeight="1" x14ac:dyDescent="0.2">
      <c r="A20" s="33">
        <v>3</v>
      </c>
      <c r="B20" s="46" t="s">
        <v>49</v>
      </c>
      <c r="C20" s="39" t="s">
        <v>137</v>
      </c>
      <c r="D20" s="48">
        <v>6</v>
      </c>
      <c r="E20" s="49"/>
      <c r="F20" s="48">
        <v>3</v>
      </c>
      <c r="G20" s="48"/>
      <c r="H20" s="48"/>
      <c r="I20" s="48"/>
      <c r="J20" s="48"/>
      <c r="K20" s="48">
        <v>6</v>
      </c>
      <c r="L20" s="50">
        <f t="shared" si="0"/>
        <v>15</v>
      </c>
      <c r="M20" s="48">
        <v>3</v>
      </c>
      <c r="N20" s="50">
        <f t="shared" si="1"/>
        <v>3</v>
      </c>
      <c r="O20" s="48">
        <v>20</v>
      </c>
      <c r="P20" s="48"/>
      <c r="Q20" s="48"/>
      <c r="R20" s="48"/>
      <c r="S20" s="48"/>
      <c r="T20" s="42">
        <f t="shared" si="2"/>
        <v>20</v>
      </c>
      <c r="U20" s="43"/>
      <c r="V20" s="43">
        <f t="shared" si="9"/>
        <v>5</v>
      </c>
      <c r="W20" s="43">
        <f t="shared" si="9"/>
        <v>0</v>
      </c>
      <c r="X20" s="43">
        <f t="shared" si="3"/>
        <v>5</v>
      </c>
      <c r="Y20" s="44">
        <f t="shared" si="4"/>
        <v>43</v>
      </c>
      <c r="Z20" s="41" t="s">
        <v>141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s="39" customFormat="1" ht="12.75" customHeight="1" x14ac:dyDescent="0.2">
      <c r="A21" s="33">
        <v>1</v>
      </c>
      <c r="B21" s="46" t="s">
        <v>50</v>
      </c>
      <c r="C21" s="39" t="s">
        <v>133</v>
      </c>
      <c r="D21" s="48"/>
      <c r="E21" s="49"/>
      <c r="F21" s="48"/>
      <c r="G21" s="48"/>
      <c r="H21" s="48"/>
      <c r="I21" s="48"/>
      <c r="J21" s="48"/>
      <c r="K21" s="48">
        <v>6</v>
      </c>
      <c r="L21" s="50">
        <f t="shared" si="0"/>
        <v>6</v>
      </c>
      <c r="M21" s="48">
        <v>3</v>
      </c>
      <c r="N21" s="50">
        <f t="shared" si="1"/>
        <v>3</v>
      </c>
      <c r="O21" s="48"/>
      <c r="P21" s="48"/>
      <c r="Q21" s="48"/>
      <c r="R21" s="48"/>
      <c r="S21" s="48"/>
      <c r="T21" s="42">
        <f t="shared" si="2"/>
        <v>0</v>
      </c>
      <c r="U21" s="43"/>
      <c r="V21" s="43">
        <v>0</v>
      </c>
      <c r="W21" s="43">
        <f t="shared" si="9"/>
        <v>0</v>
      </c>
      <c r="X21" s="43">
        <f t="shared" si="3"/>
        <v>0</v>
      </c>
      <c r="Y21" s="44">
        <f t="shared" si="4"/>
        <v>9</v>
      </c>
      <c r="Z21" s="41" t="s">
        <v>141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s="39" customFormat="1" ht="12.75" customHeight="1" x14ac:dyDescent="0.2">
      <c r="A22" s="33">
        <v>2</v>
      </c>
      <c r="B22" s="46" t="s">
        <v>51</v>
      </c>
      <c r="C22" s="39" t="s">
        <v>133</v>
      </c>
      <c r="D22" s="48"/>
      <c r="E22" s="49"/>
      <c r="F22" s="48">
        <v>3</v>
      </c>
      <c r="G22" s="48"/>
      <c r="H22" s="48"/>
      <c r="I22" s="48"/>
      <c r="J22" s="48"/>
      <c r="K22" s="48">
        <v>6</v>
      </c>
      <c r="L22" s="50">
        <f t="shared" si="0"/>
        <v>9</v>
      </c>
      <c r="M22" s="48">
        <v>3</v>
      </c>
      <c r="N22" s="50">
        <f t="shared" si="1"/>
        <v>3</v>
      </c>
      <c r="O22" s="48">
        <v>20</v>
      </c>
      <c r="P22" s="48"/>
      <c r="Q22" s="48"/>
      <c r="R22" s="48"/>
      <c r="S22" s="48"/>
      <c r="T22" s="42">
        <f t="shared" si="2"/>
        <v>20</v>
      </c>
      <c r="U22" s="43"/>
      <c r="V22" s="43">
        <v>2</v>
      </c>
      <c r="W22" s="43">
        <f t="shared" si="9"/>
        <v>0</v>
      </c>
      <c r="X22" s="43">
        <f t="shared" si="3"/>
        <v>2</v>
      </c>
      <c r="Y22" s="44">
        <f t="shared" si="4"/>
        <v>34</v>
      </c>
      <c r="Z22" s="41" t="s">
        <v>141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s="39" customFormat="1" ht="12.75" customHeight="1" x14ac:dyDescent="0.2">
      <c r="A23" s="33">
        <v>3</v>
      </c>
      <c r="B23" s="46" t="s">
        <v>52</v>
      </c>
      <c r="C23" s="39" t="s">
        <v>133</v>
      </c>
      <c r="D23" s="48"/>
      <c r="E23" s="49"/>
      <c r="F23" s="48"/>
      <c r="G23" s="48"/>
      <c r="H23" s="48"/>
      <c r="I23" s="48"/>
      <c r="J23" s="48"/>
      <c r="K23" s="48"/>
      <c r="L23" s="50">
        <f t="shared" si="0"/>
        <v>0</v>
      </c>
      <c r="M23" s="48">
        <v>3</v>
      </c>
      <c r="N23" s="50">
        <f t="shared" si="1"/>
        <v>3</v>
      </c>
      <c r="O23" s="48"/>
      <c r="P23" s="48"/>
      <c r="Q23" s="48"/>
      <c r="R23" s="48"/>
      <c r="S23" s="48"/>
      <c r="T23" s="42">
        <f t="shared" si="2"/>
        <v>0</v>
      </c>
      <c r="U23" s="43"/>
      <c r="V23" s="43">
        <v>0</v>
      </c>
      <c r="W23" s="43">
        <f t="shared" si="9"/>
        <v>0</v>
      </c>
      <c r="X23" s="43">
        <f t="shared" si="3"/>
        <v>0</v>
      </c>
      <c r="Y23" s="44">
        <f t="shared" si="4"/>
        <v>3</v>
      </c>
      <c r="Z23" s="41" t="s">
        <v>141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s="39" customFormat="1" ht="12.75" customHeight="1" x14ac:dyDescent="0.2">
      <c r="A24" s="33">
        <v>4</v>
      </c>
      <c r="B24" s="46" t="s">
        <v>53</v>
      </c>
      <c r="C24" s="39" t="s">
        <v>133</v>
      </c>
      <c r="D24" s="48"/>
      <c r="E24" s="49"/>
      <c r="F24" s="48">
        <v>3</v>
      </c>
      <c r="G24" s="48"/>
      <c r="H24" s="48"/>
      <c r="I24" s="48"/>
      <c r="J24" s="48"/>
      <c r="K24" s="48"/>
      <c r="L24" s="50">
        <f t="shared" si="0"/>
        <v>3</v>
      </c>
      <c r="M24" s="48">
        <v>3</v>
      </c>
      <c r="N24" s="50">
        <f t="shared" si="1"/>
        <v>3</v>
      </c>
      <c r="O24" s="48">
        <v>20</v>
      </c>
      <c r="P24" s="48"/>
      <c r="Q24" s="48"/>
      <c r="R24" s="48"/>
      <c r="S24" s="48"/>
      <c r="T24" s="42">
        <f t="shared" si="2"/>
        <v>20</v>
      </c>
      <c r="U24" s="43"/>
      <c r="V24" s="43">
        <f t="shared" ref="V24:W39" si="10">SUM(V23)</f>
        <v>0</v>
      </c>
      <c r="W24" s="43">
        <f t="shared" si="9"/>
        <v>0</v>
      </c>
      <c r="X24" s="43">
        <f t="shared" si="3"/>
        <v>0</v>
      </c>
      <c r="Y24" s="44">
        <f t="shared" si="4"/>
        <v>26</v>
      </c>
      <c r="Z24" s="41" t="s">
        <v>141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s="39" customFormat="1" ht="12.75" customHeight="1" x14ac:dyDescent="0.2">
      <c r="A25" s="33">
        <v>5</v>
      </c>
      <c r="B25" s="46" t="s">
        <v>54</v>
      </c>
      <c r="C25" s="39" t="s">
        <v>133</v>
      </c>
      <c r="D25" s="48">
        <v>6</v>
      </c>
      <c r="E25" s="49"/>
      <c r="F25" s="48">
        <v>3</v>
      </c>
      <c r="G25" s="48"/>
      <c r="H25" s="48"/>
      <c r="I25" s="48"/>
      <c r="J25" s="48"/>
      <c r="K25" s="48"/>
      <c r="L25" s="50">
        <f t="shared" si="0"/>
        <v>9</v>
      </c>
      <c r="M25" s="48">
        <v>0</v>
      </c>
      <c r="N25" s="50">
        <f t="shared" si="1"/>
        <v>0</v>
      </c>
      <c r="O25" s="48">
        <v>16</v>
      </c>
      <c r="P25" s="48"/>
      <c r="Q25" s="48"/>
      <c r="R25" s="48"/>
      <c r="S25" s="48"/>
      <c r="T25" s="42">
        <f t="shared" si="2"/>
        <v>16</v>
      </c>
      <c r="U25" s="43"/>
      <c r="V25" s="43">
        <f t="shared" si="10"/>
        <v>0</v>
      </c>
      <c r="W25" s="43">
        <f t="shared" si="9"/>
        <v>0</v>
      </c>
      <c r="X25" s="43">
        <f t="shared" si="3"/>
        <v>0</v>
      </c>
      <c r="Y25" s="44">
        <f t="shared" si="4"/>
        <v>25</v>
      </c>
      <c r="Z25" s="41" t="s">
        <v>141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s="39" customFormat="1" ht="12.75" customHeight="1" x14ac:dyDescent="0.2">
      <c r="A26" s="33">
        <v>6</v>
      </c>
      <c r="B26" s="46" t="s">
        <v>55</v>
      </c>
      <c r="C26" s="39" t="s">
        <v>133</v>
      </c>
      <c r="D26" s="48"/>
      <c r="E26" s="49"/>
      <c r="F26" s="48"/>
      <c r="G26" s="48"/>
      <c r="H26" s="48"/>
      <c r="I26" s="48"/>
      <c r="J26" s="48"/>
      <c r="K26" s="48"/>
      <c r="L26" s="50">
        <f t="shared" si="0"/>
        <v>0</v>
      </c>
      <c r="M26" s="48">
        <v>3</v>
      </c>
      <c r="N26" s="50">
        <f t="shared" si="1"/>
        <v>3</v>
      </c>
      <c r="O26" s="48"/>
      <c r="P26" s="48"/>
      <c r="Q26" s="48"/>
      <c r="R26" s="48"/>
      <c r="S26" s="48"/>
      <c r="T26" s="42">
        <f t="shared" si="2"/>
        <v>0</v>
      </c>
      <c r="U26" s="43"/>
      <c r="V26" s="43">
        <f t="shared" si="10"/>
        <v>0</v>
      </c>
      <c r="W26" s="43">
        <f t="shared" si="9"/>
        <v>0</v>
      </c>
      <c r="X26" s="43">
        <f t="shared" si="3"/>
        <v>0</v>
      </c>
      <c r="Y26" s="44">
        <f t="shared" si="4"/>
        <v>3</v>
      </c>
      <c r="Z26" s="41" t="s">
        <v>141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s="39" customFormat="1" ht="12.75" customHeight="1" x14ac:dyDescent="0.2">
      <c r="A27" s="33">
        <v>7</v>
      </c>
      <c r="B27" s="46" t="s">
        <v>56</v>
      </c>
      <c r="C27" s="39" t="s">
        <v>133</v>
      </c>
      <c r="D27" s="48"/>
      <c r="E27" s="49">
        <v>5</v>
      </c>
      <c r="F27" s="48"/>
      <c r="G27" s="48"/>
      <c r="H27" s="48"/>
      <c r="I27" s="48"/>
      <c r="J27" s="48"/>
      <c r="K27" s="48"/>
      <c r="L27" s="50">
        <f t="shared" si="0"/>
        <v>5</v>
      </c>
      <c r="M27" s="48">
        <v>3</v>
      </c>
      <c r="N27" s="50">
        <f t="shared" si="1"/>
        <v>3</v>
      </c>
      <c r="O27" s="48"/>
      <c r="P27" s="48"/>
      <c r="Q27" s="48"/>
      <c r="R27" s="48"/>
      <c r="S27" s="48"/>
      <c r="T27" s="42">
        <f t="shared" si="2"/>
        <v>0</v>
      </c>
      <c r="U27" s="43"/>
      <c r="V27" s="43">
        <f t="shared" si="10"/>
        <v>0</v>
      </c>
      <c r="W27" s="43">
        <f t="shared" si="9"/>
        <v>0</v>
      </c>
      <c r="X27" s="43">
        <f t="shared" si="3"/>
        <v>0</v>
      </c>
      <c r="Y27" s="44">
        <f t="shared" si="4"/>
        <v>8</v>
      </c>
      <c r="Z27" s="41" t="s">
        <v>141</v>
      </c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s="39" customFormat="1" ht="12.75" customHeight="1" x14ac:dyDescent="0.2">
      <c r="A28" s="33">
        <v>8</v>
      </c>
      <c r="B28" s="46" t="s">
        <v>57</v>
      </c>
      <c r="C28" s="39" t="s">
        <v>133</v>
      </c>
      <c r="D28" s="48"/>
      <c r="E28" s="49"/>
      <c r="F28" s="48"/>
      <c r="G28" s="48"/>
      <c r="H28" s="48"/>
      <c r="I28" s="48"/>
      <c r="J28" s="48"/>
      <c r="K28" s="48">
        <v>6</v>
      </c>
      <c r="L28" s="50">
        <f t="shared" si="0"/>
        <v>6</v>
      </c>
      <c r="M28" s="48">
        <v>3</v>
      </c>
      <c r="N28" s="50">
        <f t="shared" si="1"/>
        <v>3</v>
      </c>
      <c r="O28" s="48">
        <v>9</v>
      </c>
      <c r="P28" s="48"/>
      <c r="Q28" s="48"/>
      <c r="R28" s="48"/>
      <c r="S28" s="48"/>
      <c r="T28" s="42">
        <f t="shared" si="2"/>
        <v>9</v>
      </c>
      <c r="U28" s="43"/>
      <c r="V28" s="43">
        <f t="shared" si="10"/>
        <v>0</v>
      </c>
      <c r="W28" s="43">
        <f t="shared" si="9"/>
        <v>0</v>
      </c>
      <c r="X28" s="43">
        <f t="shared" si="3"/>
        <v>0</v>
      </c>
      <c r="Y28" s="44">
        <f t="shared" si="4"/>
        <v>18</v>
      </c>
      <c r="Z28" s="41" t="s">
        <v>141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s="39" customFormat="1" ht="12.75" customHeight="1" x14ac:dyDescent="0.2">
      <c r="A29" s="33">
        <v>9</v>
      </c>
      <c r="B29" s="46" t="s">
        <v>58</v>
      </c>
      <c r="C29" s="39" t="s">
        <v>133</v>
      </c>
      <c r="D29" s="48"/>
      <c r="E29" s="49"/>
      <c r="F29" s="48">
        <v>3</v>
      </c>
      <c r="G29" s="48"/>
      <c r="H29" s="48"/>
      <c r="I29" s="48"/>
      <c r="J29" s="48"/>
      <c r="K29" s="48"/>
      <c r="L29" s="50">
        <f t="shared" si="0"/>
        <v>3</v>
      </c>
      <c r="M29" s="48">
        <v>3</v>
      </c>
      <c r="N29" s="50">
        <f t="shared" si="1"/>
        <v>3</v>
      </c>
      <c r="O29" s="48"/>
      <c r="P29" s="48"/>
      <c r="Q29" s="48"/>
      <c r="R29" s="48"/>
      <c r="S29" s="48"/>
      <c r="T29" s="42">
        <f t="shared" si="2"/>
        <v>0</v>
      </c>
      <c r="U29" s="43"/>
      <c r="V29" s="43">
        <f t="shared" si="10"/>
        <v>0</v>
      </c>
      <c r="W29" s="43">
        <f t="shared" si="9"/>
        <v>0</v>
      </c>
      <c r="X29" s="43">
        <f t="shared" si="3"/>
        <v>0</v>
      </c>
      <c r="Y29" s="44">
        <f t="shared" si="4"/>
        <v>6</v>
      </c>
      <c r="Z29" s="41" t="s">
        <v>141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s="39" customFormat="1" ht="12.75" customHeight="1" x14ac:dyDescent="0.2">
      <c r="A30" s="33">
        <v>10</v>
      </c>
      <c r="B30" s="46" t="s">
        <v>59</v>
      </c>
      <c r="C30" s="39" t="s">
        <v>133</v>
      </c>
      <c r="D30" s="48"/>
      <c r="E30" s="49"/>
      <c r="F30" s="48"/>
      <c r="G30" s="48"/>
      <c r="H30" s="48"/>
      <c r="I30" s="48"/>
      <c r="J30" s="48"/>
      <c r="K30" s="48"/>
      <c r="L30" s="50">
        <f t="shared" si="0"/>
        <v>0</v>
      </c>
      <c r="M30" s="48">
        <v>3</v>
      </c>
      <c r="N30" s="50">
        <f t="shared" si="1"/>
        <v>3</v>
      </c>
      <c r="O30" s="48"/>
      <c r="P30" s="48"/>
      <c r="Q30" s="48"/>
      <c r="R30" s="48"/>
      <c r="S30" s="48"/>
      <c r="T30" s="42">
        <f t="shared" si="2"/>
        <v>0</v>
      </c>
      <c r="U30" s="43"/>
      <c r="V30" s="43">
        <f t="shared" si="10"/>
        <v>0</v>
      </c>
      <c r="W30" s="43">
        <f t="shared" si="10"/>
        <v>0</v>
      </c>
      <c r="X30" s="43">
        <f t="shared" si="3"/>
        <v>0</v>
      </c>
      <c r="Y30" s="44">
        <f t="shared" si="4"/>
        <v>3</v>
      </c>
      <c r="Z30" s="41" t="s">
        <v>141</v>
      </c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s="39" customFormat="1" ht="12.75" customHeight="1" x14ac:dyDescent="0.2">
      <c r="A31" s="33">
        <v>11</v>
      </c>
      <c r="B31" s="46" t="s">
        <v>60</v>
      </c>
      <c r="C31" s="39" t="s">
        <v>133</v>
      </c>
      <c r="D31" s="48">
        <v>6</v>
      </c>
      <c r="E31" s="49"/>
      <c r="F31" s="48"/>
      <c r="G31" s="48"/>
      <c r="H31" s="48"/>
      <c r="I31" s="48">
        <v>8</v>
      </c>
      <c r="J31" s="48"/>
      <c r="K31" s="48">
        <v>6</v>
      </c>
      <c r="L31" s="50">
        <f t="shared" si="0"/>
        <v>20</v>
      </c>
      <c r="M31" s="48">
        <v>3</v>
      </c>
      <c r="N31" s="50">
        <f t="shared" si="1"/>
        <v>3</v>
      </c>
      <c r="O31" s="48">
        <v>18</v>
      </c>
      <c r="P31" s="48"/>
      <c r="Q31" s="48"/>
      <c r="R31" s="48"/>
      <c r="S31" s="48"/>
      <c r="T31" s="42">
        <f t="shared" si="2"/>
        <v>18</v>
      </c>
      <c r="U31" s="43"/>
      <c r="V31" s="43">
        <v>2</v>
      </c>
      <c r="W31" s="43">
        <f t="shared" si="10"/>
        <v>0</v>
      </c>
      <c r="X31" s="43">
        <f t="shared" si="3"/>
        <v>2</v>
      </c>
      <c r="Y31" s="44">
        <f t="shared" si="4"/>
        <v>43</v>
      </c>
      <c r="Z31" s="41" t="s">
        <v>141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s="39" customFormat="1" ht="12.75" customHeight="1" x14ac:dyDescent="0.2">
      <c r="A32" s="33">
        <v>12</v>
      </c>
      <c r="B32" s="46" t="s">
        <v>61</v>
      </c>
      <c r="C32" s="39" t="s">
        <v>133</v>
      </c>
      <c r="D32" s="48">
        <v>6</v>
      </c>
      <c r="E32" s="49"/>
      <c r="F32" s="48"/>
      <c r="G32" s="48"/>
      <c r="H32" s="48"/>
      <c r="I32" s="48"/>
      <c r="J32" s="48"/>
      <c r="K32" s="48">
        <v>3</v>
      </c>
      <c r="L32" s="50">
        <f t="shared" si="0"/>
        <v>9</v>
      </c>
      <c r="M32" s="48">
        <v>3</v>
      </c>
      <c r="N32" s="50">
        <f t="shared" si="1"/>
        <v>3</v>
      </c>
      <c r="O32" s="48"/>
      <c r="P32" s="48"/>
      <c r="Q32" s="48"/>
      <c r="R32" s="48"/>
      <c r="S32" s="48"/>
      <c r="T32" s="42">
        <f t="shared" si="2"/>
        <v>0</v>
      </c>
      <c r="U32" s="43"/>
      <c r="V32" s="43">
        <v>0</v>
      </c>
      <c r="W32" s="43">
        <f t="shared" si="10"/>
        <v>0</v>
      </c>
      <c r="X32" s="43">
        <f t="shared" si="3"/>
        <v>0</v>
      </c>
      <c r="Y32" s="44">
        <f t="shared" si="4"/>
        <v>12</v>
      </c>
      <c r="Z32" s="41" t="s">
        <v>141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s="39" customFormat="1" ht="12.75" customHeight="1" x14ac:dyDescent="0.2">
      <c r="A33" s="33">
        <v>13</v>
      </c>
      <c r="B33" s="46" t="s">
        <v>62</v>
      </c>
      <c r="C33" s="39" t="s">
        <v>133</v>
      </c>
      <c r="D33" s="48">
        <v>6</v>
      </c>
      <c r="E33" s="49"/>
      <c r="F33" s="48"/>
      <c r="G33" s="48"/>
      <c r="H33" s="48"/>
      <c r="I33" s="48"/>
      <c r="J33" s="48"/>
      <c r="K33" s="48">
        <v>6</v>
      </c>
      <c r="L33" s="50">
        <f t="shared" si="0"/>
        <v>12</v>
      </c>
      <c r="M33" s="48">
        <v>3</v>
      </c>
      <c r="N33" s="50">
        <f t="shared" si="1"/>
        <v>3</v>
      </c>
      <c r="O33" s="48">
        <v>20</v>
      </c>
      <c r="P33" s="48"/>
      <c r="Q33" s="48"/>
      <c r="R33" s="48"/>
      <c r="S33" s="48"/>
      <c r="T33" s="42">
        <f t="shared" si="2"/>
        <v>20</v>
      </c>
      <c r="U33" s="43"/>
      <c r="V33" s="43">
        <v>4</v>
      </c>
      <c r="W33" s="43">
        <f t="shared" si="10"/>
        <v>0</v>
      </c>
      <c r="X33" s="43">
        <f t="shared" si="3"/>
        <v>4</v>
      </c>
      <c r="Y33" s="44">
        <f t="shared" si="4"/>
        <v>39</v>
      </c>
      <c r="Z33" s="41" t="s">
        <v>141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s="39" customFormat="1" ht="12.75" customHeight="1" x14ac:dyDescent="0.2">
      <c r="A34" s="33">
        <v>14</v>
      </c>
      <c r="B34" s="46" t="s">
        <v>63</v>
      </c>
      <c r="C34" s="39" t="s">
        <v>133</v>
      </c>
      <c r="D34" s="48"/>
      <c r="E34" s="49"/>
      <c r="F34" s="48">
        <v>3</v>
      </c>
      <c r="G34" s="48"/>
      <c r="H34" s="48"/>
      <c r="I34" s="48"/>
      <c r="J34" s="48"/>
      <c r="K34" s="48"/>
      <c r="L34" s="50">
        <f t="shared" si="0"/>
        <v>3</v>
      </c>
      <c r="M34" s="48">
        <v>3</v>
      </c>
      <c r="N34" s="50">
        <f t="shared" si="1"/>
        <v>3</v>
      </c>
      <c r="O34" s="48"/>
      <c r="P34" s="48"/>
      <c r="Q34" s="48"/>
      <c r="R34" s="48"/>
      <c r="S34" s="48"/>
      <c r="T34" s="42">
        <f t="shared" si="2"/>
        <v>0</v>
      </c>
      <c r="U34" s="43"/>
      <c r="V34" s="43">
        <v>2</v>
      </c>
      <c r="W34" s="43">
        <f t="shared" si="10"/>
        <v>0</v>
      </c>
      <c r="X34" s="43">
        <f t="shared" si="3"/>
        <v>2</v>
      </c>
      <c r="Y34" s="44">
        <f t="shared" si="4"/>
        <v>8</v>
      </c>
      <c r="Z34" s="41" t="s">
        <v>141</v>
      </c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s="39" customFormat="1" ht="12.75" customHeight="1" x14ac:dyDescent="0.2">
      <c r="A35" s="33">
        <v>15</v>
      </c>
      <c r="B35" s="46" t="s">
        <v>64</v>
      </c>
      <c r="C35" s="39" t="s">
        <v>133</v>
      </c>
      <c r="D35" s="48"/>
      <c r="E35" s="49"/>
      <c r="F35" s="48"/>
      <c r="G35" s="48"/>
      <c r="H35" s="48"/>
      <c r="I35" s="48"/>
      <c r="J35" s="48"/>
      <c r="K35" s="48">
        <v>3</v>
      </c>
      <c r="L35" s="50">
        <f t="shared" si="0"/>
        <v>3</v>
      </c>
      <c r="M35" s="48">
        <v>3</v>
      </c>
      <c r="N35" s="50">
        <f t="shared" si="1"/>
        <v>3</v>
      </c>
      <c r="O35" s="48">
        <v>4.2</v>
      </c>
      <c r="P35" s="48"/>
      <c r="Q35" s="48"/>
      <c r="R35" s="48"/>
      <c r="S35" s="48"/>
      <c r="T35" s="42">
        <f t="shared" si="2"/>
        <v>4.2</v>
      </c>
      <c r="U35" s="43"/>
      <c r="V35" s="43">
        <v>0</v>
      </c>
      <c r="W35" s="43">
        <f t="shared" si="10"/>
        <v>0</v>
      </c>
      <c r="X35" s="43">
        <f t="shared" si="3"/>
        <v>0</v>
      </c>
      <c r="Y35" s="44">
        <f t="shared" si="4"/>
        <v>10.199999999999999</v>
      </c>
      <c r="Z35" s="41" t="s">
        <v>141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s="39" customFormat="1" ht="12.75" customHeight="1" x14ac:dyDescent="0.2">
      <c r="A36" s="33">
        <v>16</v>
      </c>
      <c r="B36" s="46" t="s">
        <v>65</v>
      </c>
      <c r="C36" s="39" t="s">
        <v>133</v>
      </c>
      <c r="D36" s="48"/>
      <c r="E36" s="49"/>
      <c r="F36" s="48"/>
      <c r="G36" s="48"/>
      <c r="H36" s="48"/>
      <c r="I36" s="48"/>
      <c r="J36" s="48"/>
      <c r="K36" s="48">
        <v>3</v>
      </c>
      <c r="L36" s="50">
        <f t="shared" si="0"/>
        <v>3</v>
      </c>
      <c r="M36" s="48">
        <v>0</v>
      </c>
      <c r="N36" s="50">
        <f t="shared" si="1"/>
        <v>0</v>
      </c>
      <c r="O36" s="48">
        <v>19.600000000000001</v>
      </c>
      <c r="P36" s="48"/>
      <c r="Q36" s="48"/>
      <c r="R36" s="48"/>
      <c r="S36" s="48"/>
      <c r="T36" s="42">
        <f t="shared" si="2"/>
        <v>19.600000000000001</v>
      </c>
      <c r="U36" s="43"/>
      <c r="V36" s="43">
        <f t="shared" ref="V36:W51" si="11">SUM(V35)</f>
        <v>0</v>
      </c>
      <c r="W36" s="43">
        <f t="shared" si="10"/>
        <v>0</v>
      </c>
      <c r="X36" s="43">
        <f t="shared" si="3"/>
        <v>0</v>
      </c>
      <c r="Y36" s="44">
        <f t="shared" si="4"/>
        <v>22.6</v>
      </c>
      <c r="Z36" s="41" t="s">
        <v>141</v>
      </c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s="39" customFormat="1" ht="12.75" customHeight="1" x14ac:dyDescent="0.2">
      <c r="A37" s="33">
        <v>17</v>
      </c>
      <c r="B37" s="46" t="s">
        <v>66</v>
      </c>
      <c r="C37" s="39" t="s">
        <v>133</v>
      </c>
      <c r="D37" s="48"/>
      <c r="E37" s="49"/>
      <c r="F37" s="48"/>
      <c r="G37" s="48"/>
      <c r="H37" s="48"/>
      <c r="I37" s="48"/>
      <c r="J37" s="48"/>
      <c r="K37" s="48">
        <v>3</v>
      </c>
      <c r="L37" s="50">
        <f t="shared" si="0"/>
        <v>3</v>
      </c>
      <c r="M37" s="48">
        <v>3</v>
      </c>
      <c r="N37" s="50">
        <f t="shared" si="1"/>
        <v>3</v>
      </c>
      <c r="O37" s="48">
        <v>13</v>
      </c>
      <c r="P37" s="48"/>
      <c r="Q37" s="48"/>
      <c r="R37" s="48"/>
      <c r="S37" s="48"/>
      <c r="T37" s="42">
        <f t="shared" si="2"/>
        <v>13</v>
      </c>
      <c r="U37" s="43"/>
      <c r="V37" s="43">
        <f t="shared" si="11"/>
        <v>0</v>
      </c>
      <c r="W37" s="43">
        <f t="shared" si="10"/>
        <v>0</v>
      </c>
      <c r="X37" s="43">
        <f t="shared" si="3"/>
        <v>0</v>
      </c>
      <c r="Y37" s="44">
        <f t="shared" si="4"/>
        <v>19</v>
      </c>
      <c r="Z37" s="41" t="s">
        <v>141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s="39" customFormat="1" ht="12.75" customHeight="1" x14ac:dyDescent="0.2">
      <c r="A38" s="33">
        <v>18</v>
      </c>
      <c r="B38" s="46" t="s">
        <v>67</v>
      </c>
      <c r="C38" s="39" t="s">
        <v>133</v>
      </c>
      <c r="D38" s="48"/>
      <c r="E38" s="49"/>
      <c r="F38" s="48"/>
      <c r="G38" s="48"/>
      <c r="H38" s="48"/>
      <c r="I38" s="48"/>
      <c r="J38" s="48">
        <v>5</v>
      </c>
      <c r="K38" s="48">
        <v>6</v>
      </c>
      <c r="L38" s="50">
        <f t="shared" si="0"/>
        <v>11</v>
      </c>
      <c r="M38" s="48">
        <v>3</v>
      </c>
      <c r="N38" s="50">
        <f t="shared" si="1"/>
        <v>3</v>
      </c>
      <c r="O38" s="48">
        <v>18</v>
      </c>
      <c r="P38" s="48"/>
      <c r="Q38" s="48"/>
      <c r="R38" s="48"/>
      <c r="S38" s="48"/>
      <c r="T38" s="42">
        <f t="shared" si="2"/>
        <v>18</v>
      </c>
      <c r="U38" s="43"/>
      <c r="V38" s="43">
        <f t="shared" si="11"/>
        <v>0</v>
      </c>
      <c r="W38" s="43">
        <f t="shared" si="10"/>
        <v>0</v>
      </c>
      <c r="X38" s="43">
        <f t="shared" si="3"/>
        <v>0</v>
      </c>
      <c r="Y38" s="44">
        <f t="shared" si="4"/>
        <v>32</v>
      </c>
      <c r="Z38" s="41" t="s">
        <v>141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s="39" customFormat="1" ht="12.75" customHeight="1" x14ac:dyDescent="0.2">
      <c r="A39" s="33">
        <v>19</v>
      </c>
      <c r="B39" s="46" t="s">
        <v>68</v>
      </c>
      <c r="C39" s="39" t="s">
        <v>133</v>
      </c>
      <c r="D39" s="48"/>
      <c r="E39" s="49">
        <v>5</v>
      </c>
      <c r="F39" s="48"/>
      <c r="G39" s="48"/>
      <c r="H39" s="48"/>
      <c r="I39" s="48"/>
      <c r="J39" s="48"/>
      <c r="K39" s="48">
        <v>6</v>
      </c>
      <c r="L39" s="50">
        <f t="shared" si="0"/>
        <v>11</v>
      </c>
      <c r="M39" s="48">
        <v>3</v>
      </c>
      <c r="N39" s="50">
        <f t="shared" si="1"/>
        <v>3</v>
      </c>
      <c r="O39" s="48">
        <v>0</v>
      </c>
      <c r="P39" s="48"/>
      <c r="Q39" s="48"/>
      <c r="R39" s="48"/>
      <c r="S39" s="48"/>
      <c r="T39" s="42">
        <f t="shared" si="2"/>
        <v>0</v>
      </c>
      <c r="U39" s="43"/>
      <c r="V39" s="43">
        <f t="shared" si="11"/>
        <v>0</v>
      </c>
      <c r="W39" s="43">
        <f t="shared" si="10"/>
        <v>0</v>
      </c>
      <c r="X39" s="43">
        <f t="shared" si="3"/>
        <v>0</v>
      </c>
      <c r="Y39" s="44">
        <f t="shared" si="4"/>
        <v>14</v>
      </c>
      <c r="Z39" s="41" t="s">
        <v>141</v>
      </c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s="39" customFormat="1" ht="12.75" customHeight="1" x14ac:dyDescent="0.2">
      <c r="A40" s="33">
        <v>20</v>
      </c>
      <c r="B40" s="46" t="s">
        <v>69</v>
      </c>
      <c r="C40" s="39" t="s">
        <v>133</v>
      </c>
      <c r="D40" s="48">
        <v>6</v>
      </c>
      <c r="E40" s="49"/>
      <c r="F40" s="48">
        <v>3</v>
      </c>
      <c r="G40" s="48"/>
      <c r="H40" s="48"/>
      <c r="I40" s="48"/>
      <c r="J40" s="48">
        <v>5</v>
      </c>
      <c r="K40" s="48">
        <v>3</v>
      </c>
      <c r="L40" s="50">
        <f t="shared" si="0"/>
        <v>17</v>
      </c>
      <c r="M40" s="48">
        <v>3</v>
      </c>
      <c r="N40" s="50">
        <f t="shared" si="1"/>
        <v>3</v>
      </c>
      <c r="O40" s="48">
        <v>8.6</v>
      </c>
      <c r="P40" s="48"/>
      <c r="Q40" s="48"/>
      <c r="R40" s="48"/>
      <c r="S40" s="48"/>
      <c r="T40" s="42">
        <f t="shared" si="2"/>
        <v>8.6</v>
      </c>
      <c r="U40" s="43"/>
      <c r="V40" s="43">
        <f t="shared" si="11"/>
        <v>0</v>
      </c>
      <c r="W40" s="43">
        <f t="shared" si="11"/>
        <v>0</v>
      </c>
      <c r="X40" s="43">
        <f t="shared" si="3"/>
        <v>0</v>
      </c>
      <c r="Y40" s="44">
        <f t="shared" si="4"/>
        <v>28.6</v>
      </c>
      <c r="Z40" s="41" t="s">
        <v>141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s="39" customFormat="1" ht="12.75" customHeight="1" x14ac:dyDescent="0.2">
      <c r="A41" s="33">
        <v>21</v>
      </c>
      <c r="B41" s="46" t="s">
        <v>70</v>
      </c>
      <c r="C41" s="39" t="s">
        <v>133</v>
      </c>
      <c r="D41" s="48">
        <v>6</v>
      </c>
      <c r="E41" s="49"/>
      <c r="F41" s="48"/>
      <c r="G41" s="48"/>
      <c r="H41" s="48"/>
      <c r="I41" s="48"/>
      <c r="J41" s="48">
        <v>5</v>
      </c>
      <c r="K41" s="48">
        <v>6</v>
      </c>
      <c r="L41" s="50">
        <f t="shared" si="0"/>
        <v>17</v>
      </c>
      <c r="M41" s="48">
        <v>3</v>
      </c>
      <c r="N41" s="50">
        <f t="shared" si="1"/>
        <v>3</v>
      </c>
      <c r="O41" s="48">
        <v>5.8</v>
      </c>
      <c r="P41" s="48"/>
      <c r="Q41" s="48"/>
      <c r="R41" s="48"/>
      <c r="S41" s="48"/>
      <c r="T41" s="42">
        <f t="shared" si="2"/>
        <v>5.8</v>
      </c>
      <c r="U41" s="43"/>
      <c r="V41" s="43">
        <f t="shared" si="11"/>
        <v>0</v>
      </c>
      <c r="W41" s="43">
        <f t="shared" si="11"/>
        <v>0</v>
      </c>
      <c r="X41" s="43">
        <f t="shared" si="3"/>
        <v>0</v>
      </c>
      <c r="Y41" s="44">
        <f t="shared" si="4"/>
        <v>25.8</v>
      </c>
      <c r="Z41" s="41" t="s">
        <v>141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s="39" customFormat="1" ht="12.75" customHeight="1" x14ac:dyDescent="0.2">
      <c r="A42" s="33">
        <v>22</v>
      </c>
      <c r="B42" s="46" t="s">
        <v>71</v>
      </c>
      <c r="C42" s="39" t="s">
        <v>133</v>
      </c>
      <c r="D42" s="48">
        <v>6</v>
      </c>
      <c r="E42" s="49"/>
      <c r="F42" s="48"/>
      <c r="G42" s="48"/>
      <c r="H42" s="48"/>
      <c r="I42" s="48"/>
      <c r="J42" s="48"/>
      <c r="K42" s="48"/>
      <c r="L42" s="50">
        <f t="shared" si="0"/>
        <v>6</v>
      </c>
      <c r="M42" s="48">
        <v>3</v>
      </c>
      <c r="N42" s="50">
        <f t="shared" si="1"/>
        <v>3</v>
      </c>
      <c r="O42" s="48">
        <v>9</v>
      </c>
      <c r="P42" s="48"/>
      <c r="Q42" s="48"/>
      <c r="R42" s="48"/>
      <c r="S42" s="48"/>
      <c r="T42" s="42">
        <f t="shared" si="2"/>
        <v>9</v>
      </c>
      <c r="U42" s="43"/>
      <c r="V42" s="43">
        <f t="shared" si="11"/>
        <v>0</v>
      </c>
      <c r="W42" s="43">
        <f t="shared" si="11"/>
        <v>0</v>
      </c>
      <c r="X42" s="43">
        <f t="shared" si="3"/>
        <v>0</v>
      </c>
      <c r="Y42" s="44">
        <f t="shared" si="4"/>
        <v>18</v>
      </c>
      <c r="Z42" s="41" t="s">
        <v>141</v>
      </c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s="39" customFormat="1" ht="12.75" customHeight="1" x14ac:dyDescent="0.2">
      <c r="A43" s="33">
        <v>23</v>
      </c>
      <c r="B43" s="46" t="s">
        <v>72</v>
      </c>
      <c r="C43" s="39" t="s">
        <v>133</v>
      </c>
      <c r="D43" s="48"/>
      <c r="E43" s="49">
        <v>5</v>
      </c>
      <c r="F43" s="48"/>
      <c r="G43" s="48"/>
      <c r="H43" s="48"/>
      <c r="I43" s="48"/>
      <c r="J43" s="48"/>
      <c r="K43" s="48"/>
      <c r="L43" s="50">
        <f t="shared" si="0"/>
        <v>5</v>
      </c>
      <c r="M43" s="48">
        <v>0</v>
      </c>
      <c r="N43" s="50">
        <f t="shared" si="1"/>
        <v>0</v>
      </c>
      <c r="O43" s="48">
        <v>2</v>
      </c>
      <c r="P43" s="48"/>
      <c r="Q43" s="48"/>
      <c r="R43" s="48"/>
      <c r="S43" s="48"/>
      <c r="T43" s="42">
        <f t="shared" si="2"/>
        <v>2</v>
      </c>
      <c r="U43" s="43"/>
      <c r="V43" s="43">
        <f t="shared" si="11"/>
        <v>0</v>
      </c>
      <c r="W43" s="43">
        <f t="shared" si="11"/>
        <v>0</v>
      </c>
      <c r="X43" s="43">
        <f t="shared" si="3"/>
        <v>0</v>
      </c>
      <c r="Y43" s="44">
        <f t="shared" si="4"/>
        <v>7</v>
      </c>
      <c r="Z43" s="41" t="s">
        <v>141</v>
      </c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s="39" customFormat="1" ht="12.75" customHeight="1" x14ac:dyDescent="0.2">
      <c r="A44" s="33">
        <v>24</v>
      </c>
      <c r="B44" s="46" t="s">
        <v>73</v>
      </c>
      <c r="C44" s="39" t="s">
        <v>133</v>
      </c>
      <c r="D44" s="48"/>
      <c r="E44" s="49"/>
      <c r="F44" s="48">
        <v>3</v>
      </c>
      <c r="G44" s="48"/>
      <c r="H44" s="48"/>
      <c r="I44" s="48"/>
      <c r="J44" s="48"/>
      <c r="K44" s="48">
        <v>3</v>
      </c>
      <c r="L44" s="50">
        <f t="shared" si="0"/>
        <v>6</v>
      </c>
      <c r="M44" s="48">
        <v>3</v>
      </c>
      <c r="N44" s="50">
        <f t="shared" si="1"/>
        <v>3</v>
      </c>
      <c r="O44" s="48">
        <v>0</v>
      </c>
      <c r="P44" s="48"/>
      <c r="Q44" s="48"/>
      <c r="R44" s="48"/>
      <c r="S44" s="48"/>
      <c r="T44" s="42">
        <f t="shared" si="2"/>
        <v>0</v>
      </c>
      <c r="U44" s="43"/>
      <c r="V44" s="43">
        <f t="shared" si="11"/>
        <v>0</v>
      </c>
      <c r="W44" s="43">
        <f t="shared" si="11"/>
        <v>0</v>
      </c>
      <c r="X44" s="43">
        <f t="shared" si="3"/>
        <v>0</v>
      </c>
      <c r="Y44" s="44">
        <f t="shared" si="4"/>
        <v>9</v>
      </c>
      <c r="Z44" s="41" t="s">
        <v>141</v>
      </c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s="39" customFormat="1" ht="12.75" customHeight="1" x14ac:dyDescent="0.2">
      <c r="A45" s="33">
        <v>25</v>
      </c>
      <c r="B45" s="46" t="s">
        <v>74</v>
      </c>
      <c r="C45" s="39" t="s">
        <v>133</v>
      </c>
      <c r="D45" s="48"/>
      <c r="E45" s="49"/>
      <c r="F45" s="48"/>
      <c r="G45" s="48"/>
      <c r="H45" s="48"/>
      <c r="I45" s="48"/>
      <c r="J45" s="48"/>
      <c r="K45" s="48"/>
      <c r="L45" s="50">
        <f t="shared" si="0"/>
        <v>0</v>
      </c>
      <c r="M45" s="48">
        <v>1</v>
      </c>
      <c r="N45" s="50">
        <f t="shared" si="1"/>
        <v>1</v>
      </c>
      <c r="O45" s="48">
        <v>0</v>
      </c>
      <c r="P45" s="48"/>
      <c r="Q45" s="48"/>
      <c r="R45" s="48"/>
      <c r="S45" s="48"/>
      <c r="T45" s="42">
        <f t="shared" si="2"/>
        <v>0</v>
      </c>
      <c r="U45" s="43"/>
      <c r="V45" s="43">
        <f t="shared" si="11"/>
        <v>0</v>
      </c>
      <c r="W45" s="43">
        <f t="shared" si="11"/>
        <v>0</v>
      </c>
      <c r="X45" s="43">
        <f t="shared" si="3"/>
        <v>0</v>
      </c>
      <c r="Y45" s="44">
        <f t="shared" si="4"/>
        <v>1</v>
      </c>
      <c r="Z45" s="41" t="s">
        <v>141</v>
      </c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s="39" customFormat="1" ht="12.75" customHeight="1" x14ac:dyDescent="0.2">
      <c r="A46" s="33">
        <v>26</v>
      </c>
      <c r="B46" s="46" t="s">
        <v>75</v>
      </c>
      <c r="C46" s="39" t="s">
        <v>133</v>
      </c>
      <c r="D46" s="48">
        <v>6</v>
      </c>
      <c r="E46" s="49"/>
      <c r="F46" s="48">
        <v>3</v>
      </c>
      <c r="G46" s="48"/>
      <c r="H46" s="48"/>
      <c r="I46" s="48"/>
      <c r="J46" s="48"/>
      <c r="K46" s="48"/>
      <c r="L46" s="50">
        <f t="shared" si="0"/>
        <v>9</v>
      </c>
      <c r="M46" s="48">
        <v>3</v>
      </c>
      <c r="N46" s="50">
        <f t="shared" si="1"/>
        <v>3</v>
      </c>
      <c r="O46" s="48">
        <v>6</v>
      </c>
      <c r="P46" s="48"/>
      <c r="Q46" s="48"/>
      <c r="R46" s="48"/>
      <c r="S46" s="48"/>
      <c r="T46" s="42">
        <f t="shared" si="2"/>
        <v>6</v>
      </c>
      <c r="U46" s="43"/>
      <c r="V46" s="43">
        <f t="shared" si="11"/>
        <v>0</v>
      </c>
      <c r="W46" s="43">
        <f t="shared" si="11"/>
        <v>0</v>
      </c>
      <c r="X46" s="43">
        <f t="shared" si="3"/>
        <v>0</v>
      </c>
      <c r="Y46" s="44">
        <f t="shared" si="4"/>
        <v>18</v>
      </c>
      <c r="Z46" s="41" t="s">
        <v>141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s="39" customFormat="1" ht="12.75" customHeight="1" x14ac:dyDescent="0.2">
      <c r="A47" s="33">
        <v>27</v>
      </c>
      <c r="B47" s="46" t="s">
        <v>76</v>
      </c>
      <c r="C47" s="39" t="s">
        <v>133</v>
      </c>
      <c r="D47" s="48"/>
      <c r="E47" s="49"/>
      <c r="F47" s="48"/>
      <c r="G47" s="48"/>
      <c r="H47" s="48"/>
      <c r="I47" s="48"/>
      <c r="J47" s="48"/>
      <c r="K47" s="48"/>
      <c r="L47" s="50">
        <f t="shared" si="0"/>
        <v>0</v>
      </c>
      <c r="M47" s="48">
        <v>3</v>
      </c>
      <c r="N47" s="50">
        <f t="shared" si="1"/>
        <v>3</v>
      </c>
      <c r="O47" s="48">
        <v>0</v>
      </c>
      <c r="P47" s="48"/>
      <c r="Q47" s="48"/>
      <c r="R47" s="48"/>
      <c r="S47" s="48"/>
      <c r="T47" s="42">
        <f t="shared" si="2"/>
        <v>0</v>
      </c>
      <c r="U47" s="43"/>
      <c r="V47" s="43">
        <f t="shared" si="11"/>
        <v>0</v>
      </c>
      <c r="W47" s="43">
        <f t="shared" si="11"/>
        <v>0</v>
      </c>
      <c r="X47" s="43">
        <f t="shared" si="3"/>
        <v>0</v>
      </c>
      <c r="Y47" s="44">
        <f t="shared" si="4"/>
        <v>3</v>
      </c>
      <c r="Z47" s="41" t="s">
        <v>141</v>
      </c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s="39" customFormat="1" ht="12.75" customHeight="1" x14ac:dyDescent="0.2">
      <c r="A48" s="33">
        <v>28</v>
      </c>
      <c r="B48" s="46" t="s">
        <v>77</v>
      </c>
      <c r="C48" s="39" t="s">
        <v>133</v>
      </c>
      <c r="D48" s="48"/>
      <c r="E48" s="49"/>
      <c r="F48" s="48"/>
      <c r="G48" s="48"/>
      <c r="H48" s="48"/>
      <c r="I48" s="48"/>
      <c r="J48" s="48"/>
      <c r="K48" s="48">
        <v>3</v>
      </c>
      <c r="L48" s="50">
        <f t="shared" si="0"/>
        <v>3</v>
      </c>
      <c r="M48" s="48">
        <v>3</v>
      </c>
      <c r="N48" s="50">
        <f t="shared" si="1"/>
        <v>3</v>
      </c>
      <c r="O48" s="48">
        <v>20</v>
      </c>
      <c r="P48" s="48"/>
      <c r="Q48" s="48"/>
      <c r="R48" s="48"/>
      <c r="S48" s="48"/>
      <c r="T48" s="42">
        <f t="shared" si="2"/>
        <v>20</v>
      </c>
      <c r="U48" s="43"/>
      <c r="V48" s="43">
        <f t="shared" si="11"/>
        <v>0</v>
      </c>
      <c r="W48" s="43">
        <f t="shared" si="11"/>
        <v>0</v>
      </c>
      <c r="X48" s="43">
        <f t="shared" si="3"/>
        <v>0</v>
      </c>
      <c r="Y48" s="44">
        <f t="shared" si="4"/>
        <v>26</v>
      </c>
      <c r="Z48" s="41" t="s">
        <v>141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s="39" customFormat="1" ht="12.75" customHeight="1" x14ac:dyDescent="0.2">
      <c r="A49" s="33">
        <v>29</v>
      </c>
      <c r="B49" s="46" t="s">
        <v>78</v>
      </c>
      <c r="C49" s="39" t="s">
        <v>133</v>
      </c>
      <c r="D49" s="48"/>
      <c r="E49" s="49"/>
      <c r="F49" s="48"/>
      <c r="G49" s="48"/>
      <c r="H49" s="48"/>
      <c r="I49" s="48"/>
      <c r="J49" s="48"/>
      <c r="K49" s="48">
        <v>3</v>
      </c>
      <c r="L49" s="50">
        <f t="shared" si="0"/>
        <v>3</v>
      </c>
      <c r="M49" s="48">
        <v>3</v>
      </c>
      <c r="N49" s="50">
        <f t="shared" si="1"/>
        <v>3</v>
      </c>
      <c r="O49" s="48">
        <v>9</v>
      </c>
      <c r="P49" s="48"/>
      <c r="Q49" s="48"/>
      <c r="R49" s="48"/>
      <c r="S49" s="48"/>
      <c r="T49" s="42">
        <f t="shared" si="2"/>
        <v>9</v>
      </c>
      <c r="U49" s="43"/>
      <c r="V49" s="43">
        <v>2</v>
      </c>
      <c r="W49" s="43">
        <f t="shared" si="11"/>
        <v>0</v>
      </c>
      <c r="X49" s="43">
        <f t="shared" si="3"/>
        <v>2</v>
      </c>
      <c r="Y49" s="44">
        <f t="shared" si="4"/>
        <v>17</v>
      </c>
      <c r="Z49" s="41" t="s">
        <v>141</v>
      </c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s="39" customFormat="1" ht="12.75" customHeight="1" x14ac:dyDescent="0.2">
      <c r="A50" s="33">
        <v>1</v>
      </c>
      <c r="B50" s="46" t="s">
        <v>79</v>
      </c>
      <c r="C50" s="39" t="s">
        <v>138</v>
      </c>
      <c r="D50" s="48"/>
      <c r="E50" s="49"/>
      <c r="F50" s="48">
        <v>3</v>
      </c>
      <c r="G50" s="48"/>
      <c r="H50" s="48"/>
      <c r="I50" s="48"/>
      <c r="J50" s="48"/>
      <c r="K50" s="48"/>
      <c r="L50" s="50">
        <f t="shared" si="0"/>
        <v>3</v>
      </c>
      <c r="M50" s="48">
        <v>1</v>
      </c>
      <c r="N50" s="50">
        <f t="shared" si="1"/>
        <v>1</v>
      </c>
      <c r="O50" s="48">
        <v>2</v>
      </c>
      <c r="P50" s="48"/>
      <c r="Q50" s="48"/>
      <c r="R50" s="48"/>
      <c r="S50" s="48"/>
      <c r="T50" s="42">
        <f t="shared" si="2"/>
        <v>2</v>
      </c>
      <c r="U50" s="43"/>
      <c r="V50" s="43">
        <v>0</v>
      </c>
      <c r="W50" s="43">
        <f t="shared" si="11"/>
        <v>0</v>
      </c>
      <c r="X50" s="43">
        <f t="shared" si="3"/>
        <v>0</v>
      </c>
      <c r="Y50" s="44">
        <f t="shared" si="4"/>
        <v>6</v>
      </c>
      <c r="Z50" s="41" t="s">
        <v>141</v>
      </c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s="39" customFormat="1" ht="12.75" customHeight="1" x14ac:dyDescent="0.2">
      <c r="A51" s="33">
        <v>2</v>
      </c>
      <c r="B51" s="46" t="s">
        <v>80</v>
      </c>
      <c r="C51" s="39" t="s">
        <v>138</v>
      </c>
      <c r="D51" s="48"/>
      <c r="E51" s="49"/>
      <c r="F51" s="48"/>
      <c r="G51" s="48"/>
      <c r="H51" s="48"/>
      <c r="I51" s="48"/>
      <c r="J51" s="48"/>
      <c r="K51" s="48"/>
      <c r="L51" s="50">
        <f t="shared" si="0"/>
        <v>0</v>
      </c>
      <c r="M51" s="48">
        <v>2</v>
      </c>
      <c r="N51" s="50">
        <f t="shared" si="1"/>
        <v>2</v>
      </c>
      <c r="O51" s="48">
        <v>0</v>
      </c>
      <c r="P51" s="48"/>
      <c r="Q51" s="48"/>
      <c r="R51" s="48"/>
      <c r="S51" s="48"/>
      <c r="T51" s="42">
        <f t="shared" si="2"/>
        <v>0</v>
      </c>
      <c r="U51" s="43"/>
      <c r="V51" s="43">
        <f t="shared" si="11"/>
        <v>0</v>
      </c>
      <c r="W51" s="43">
        <f t="shared" si="11"/>
        <v>0</v>
      </c>
      <c r="X51" s="43">
        <f t="shared" si="3"/>
        <v>0</v>
      </c>
      <c r="Y51" s="44">
        <f t="shared" si="4"/>
        <v>2</v>
      </c>
      <c r="Z51" s="41" t="s">
        <v>141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s="39" customFormat="1" ht="12.75" customHeight="1" x14ac:dyDescent="0.2">
      <c r="A52" s="33">
        <v>3</v>
      </c>
      <c r="B52" s="46" t="s">
        <v>81</v>
      </c>
      <c r="C52" s="39" t="s">
        <v>138</v>
      </c>
      <c r="D52" s="48">
        <v>6</v>
      </c>
      <c r="E52" s="49">
        <v>5</v>
      </c>
      <c r="F52" s="48"/>
      <c r="G52" s="48"/>
      <c r="H52" s="48"/>
      <c r="I52" s="48"/>
      <c r="J52" s="48"/>
      <c r="K52" s="48">
        <v>6</v>
      </c>
      <c r="L52" s="50">
        <f t="shared" si="0"/>
        <v>17</v>
      </c>
      <c r="M52" s="48">
        <v>3</v>
      </c>
      <c r="N52" s="50">
        <f t="shared" si="1"/>
        <v>3</v>
      </c>
      <c r="O52" s="48">
        <v>16</v>
      </c>
      <c r="P52" s="48"/>
      <c r="Q52" s="48"/>
      <c r="R52" s="48"/>
      <c r="S52" s="48"/>
      <c r="T52" s="42">
        <f t="shared" si="2"/>
        <v>16</v>
      </c>
      <c r="U52" s="43"/>
      <c r="V52" s="43">
        <v>5</v>
      </c>
      <c r="W52" s="43">
        <f t="shared" ref="W52:W107" si="12">SUM(W51)</f>
        <v>0</v>
      </c>
      <c r="X52" s="43">
        <f t="shared" si="3"/>
        <v>5</v>
      </c>
      <c r="Y52" s="44">
        <f t="shared" si="4"/>
        <v>41</v>
      </c>
      <c r="Z52" s="41" t="s">
        <v>141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s="39" customFormat="1" ht="12.75" customHeight="1" x14ac:dyDescent="0.2">
      <c r="A53" s="33">
        <v>4</v>
      </c>
      <c r="B53" s="46" t="s">
        <v>82</v>
      </c>
      <c r="C53" s="39" t="s">
        <v>138</v>
      </c>
      <c r="D53" s="48"/>
      <c r="E53" s="49"/>
      <c r="F53" s="48"/>
      <c r="G53" s="48"/>
      <c r="H53" s="48"/>
      <c r="I53" s="48"/>
      <c r="J53" s="48"/>
      <c r="K53" s="48">
        <v>6</v>
      </c>
      <c r="L53" s="50">
        <f t="shared" si="0"/>
        <v>6</v>
      </c>
      <c r="M53" s="48">
        <v>3</v>
      </c>
      <c r="N53" s="50">
        <f t="shared" si="1"/>
        <v>3</v>
      </c>
      <c r="O53" s="48">
        <v>0</v>
      </c>
      <c r="P53" s="48"/>
      <c r="Q53" s="48"/>
      <c r="R53" s="48"/>
      <c r="S53" s="48"/>
      <c r="T53" s="42">
        <f t="shared" si="2"/>
        <v>0</v>
      </c>
      <c r="U53" s="43"/>
      <c r="V53" s="43">
        <v>2</v>
      </c>
      <c r="W53" s="43">
        <f t="shared" si="12"/>
        <v>0</v>
      </c>
      <c r="X53" s="43">
        <f t="shared" si="3"/>
        <v>2</v>
      </c>
      <c r="Y53" s="44">
        <f t="shared" si="4"/>
        <v>11</v>
      </c>
      <c r="Z53" s="41" t="s">
        <v>141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s="39" customFormat="1" ht="12.75" customHeight="1" x14ac:dyDescent="0.2">
      <c r="A54" s="33">
        <v>1</v>
      </c>
      <c r="B54" s="46" t="s">
        <v>14</v>
      </c>
      <c r="C54" s="39" t="s">
        <v>139</v>
      </c>
      <c r="D54" s="48">
        <v>6</v>
      </c>
      <c r="E54" s="49"/>
      <c r="F54" s="48">
        <v>3</v>
      </c>
      <c r="G54" s="48"/>
      <c r="H54" s="48"/>
      <c r="I54" s="48">
        <v>8</v>
      </c>
      <c r="J54" s="48"/>
      <c r="K54" s="48">
        <v>6</v>
      </c>
      <c r="L54" s="50">
        <f t="shared" si="0"/>
        <v>23</v>
      </c>
      <c r="M54" s="48">
        <v>3</v>
      </c>
      <c r="N54" s="50">
        <f t="shared" si="1"/>
        <v>3</v>
      </c>
      <c r="O54" s="48">
        <v>16</v>
      </c>
      <c r="P54" s="48"/>
      <c r="Q54" s="48"/>
      <c r="R54" s="48"/>
      <c r="S54" s="48"/>
      <c r="T54" s="42">
        <f t="shared" si="2"/>
        <v>16</v>
      </c>
      <c r="U54" s="43"/>
      <c r="V54" s="43">
        <v>4</v>
      </c>
      <c r="W54" s="43">
        <f t="shared" si="12"/>
        <v>0</v>
      </c>
      <c r="X54" s="43">
        <f t="shared" si="3"/>
        <v>4</v>
      </c>
      <c r="Y54" s="44">
        <f t="shared" si="4"/>
        <v>46</v>
      </c>
      <c r="Z54" s="41" t="s">
        <v>141</v>
      </c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s="39" customFormat="1" ht="12.75" customHeight="1" x14ac:dyDescent="0.2">
      <c r="A55" s="33">
        <v>2</v>
      </c>
      <c r="B55" s="46" t="s">
        <v>83</v>
      </c>
      <c r="C55" s="39" t="s">
        <v>139</v>
      </c>
      <c r="D55" s="48"/>
      <c r="E55" s="49"/>
      <c r="F55" s="48">
        <v>3</v>
      </c>
      <c r="G55" s="48"/>
      <c r="H55" s="48"/>
      <c r="I55" s="48"/>
      <c r="J55" s="48"/>
      <c r="K55" s="48"/>
      <c r="L55" s="50">
        <f t="shared" si="0"/>
        <v>3</v>
      </c>
      <c r="M55" s="48">
        <v>3</v>
      </c>
      <c r="N55" s="50">
        <f t="shared" si="1"/>
        <v>3</v>
      </c>
      <c r="O55" s="48">
        <v>4</v>
      </c>
      <c r="P55" s="48"/>
      <c r="Q55" s="48"/>
      <c r="R55" s="48"/>
      <c r="S55" s="48"/>
      <c r="T55" s="42">
        <f t="shared" si="2"/>
        <v>4</v>
      </c>
      <c r="U55" s="43"/>
      <c r="V55" s="43">
        <v>0</v>
      </c>
      <c r="W55" s="43">
        <f t="shared" si="12"/>
        <v>0</v>
      </c>
      <c r="X55" s="43">
        <f t="shared" si="3"/>
        <v>0</v>
      </c>
      <c r="Y55" s="44">
        <f t="shared" si="4"/>
        <v>10</v>
      </c>
      <c r="Z55" s="41" t="s">
        <v>141</v>
      </c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s="39" customFormat="1" ht="12.75" customHeight="1" x14ac:dyDescent="0.2">
      <c r="A56" s="33">
        <v>3</v>
      </c>
      <c r="B56" s="46" t="s">
        <v>84</v>
      </c>
      <c r="C56" s="39" t="s">
        <v>139</v>
      </c>
      <c r="D56" s="48"/>
      <c r="E56" s="49"/>
      <c r="F56" s="48">
        <v>3</v>
      </c>
      <c r="G56" s="48"/>
      <c r="H56" s="48"/>
      <c r="I56" s="48"/>
      <c r="J56" s="48"/>
      <c r="K56" s="48">
        <v>3</v>
      </c>
      <c r="L56" s="50">
        <f t="shared" si="0"/>
        <v>6</v>
      </c>
      <c r="M56" s="48">
        <v>3</v>
      </c>
      <c r="N56" s="50">
        <f t="shared" si="1"/>
        <v>3</v>
      </c>
      <c r="O56" s="48">
        <v>16</v>
      </c>
      <c r="P56" s="48"/>
      <c r="Q56" s="48"/>
      <c r="R56" s="48"/>
      <c r="S56" s="48"/>
      <c r="T56" s="42">
        <f t="shared" si="2"/>
        <v>16</v>
      </c>
      <c r="U56" s="43"/>
      <c r="V56" s="43">
        <f t="shared" ref="V56:V99" si="13">SUM(V55)</f>
        <v>0</v>
      </c>
      <c r="W56" s="43">
        <f t="shared" si="12"/>
        <v>0</v>
      </c>
      <c r="X56" s="43">
        <f t="shared" si="3"/>
        <v>0</v>
      </c>
      <c r="Y56" s="44">
        <f t="shared" si="4"/>
        <v>25</v>
      </c>
      <c r="Z56" s="41" t="s">
        <v>141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s="39" customFormat="1" ht="12.75" customHeight="1" x14ac:dyDescent="0.2">
      <c r="A57" s="33">
        <v>4</v>
      </c>
      <c r="B57" s="46" t="s">
        <v>47</v>
      </c>
      <c r="C57" s="39" t="s">
        <v>139</v>
      </c>
      <c r="D57" s="48">
        <v>6</v>
      </c>
      <c r="E57" s="49"/>
      <c r="F57" s="48">
        <v>3</v>
      </c>
      <c r="G57" s="48"/>
      <c r="H57" s="48"/>
      <c r="I57" s="48"/>
      <c r="J57" s="48"/>
      <c r="K57" s="48">
        <v>6</v>
      </c>
      <c r="L57" s="50">
        <f t="shared" si="0"/>
        <v>15</v>
      </c>
      <c r="M57" s="48">
        <v>3</v>
      </c>
      <c r="N57" s="50">
        <f t="shared" si="1"/>
        <v>3</v>
      </c>
      <c r="O57" s="48">
        <v>20</v>
      </c>
      <c r="P57" s="48"/>
      <c r="Q57" s="48"/>
      <c r="R57" s="48"/>
      <c r="S57" s="48"/>
      <c r="T57" s="42">
        <f t="shared" si="2"/>
        <v>20</v>
      </c>
      <c r="U57" s="43"/>
      <c r="V57" s="43">
        <f t="shared" si="13"/>
        <v>0</v>
      </c>
      <c r="W57" s="43">
        <f t="shared" si="12"/>
        <v>0</v>
      </c>
      <c r="X57" s="43">
        <f t="shared" si="3"/>
        <v>0</v>
      </c>
      <c r="Y57" s="44">
        <f t="shared" si="4"/>
        <v>38</v>
      </c>
      <c r="Z57" s="41" t="s">
        <v>141</v>
      </c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s="39" customFormat="1" ht="12.75" customHeight="1" x14ac:dyDescent="0.2">
      <c r="A58" s="33">
        <v>5</v>
      </c>
      <c r="B58" s="46" t="s">
        <v>85</v>
      </c>
      <c r="C58" s="39" t="s">
        <v>139</v>
      </c>
      <c r="D58" s="48"/>
      <c r="E58" s="49"/>
      <c r="F58" s="48">
        <v>3</v>
      </c>
      <c r="G58" s="48"/>
      <c r="H58" s="48"/>
      <c r="I58" s="48"/>
      <c r="J58" s="48"/>
      <c r="K58" s="48">
        <v>6</v>
      </c>
      <c r="L58" s="50">
        <f t="shared" si="0"/>
        <v>9</v>
      </c>
      <c r="M58" s="48">
        <v>3</v>
      </c>
      <c r="N58" s="50">
        <f t="shared" si="1"/>
        <v>3</v>
      </c>
      <c r="O58" s="48">
        <v>8</v>
      </c>
      <c r="P58" s="48"/>
      <c r="Q58" s="48"/>
      <c r="R58" s="48"/>
      <c r="S58" s="48"/>
      <c r="T58" s="42">
        <f t="shared" si="2"/>
        <v>8</v>
      </c>
      <c r="U58" s="43"/>
      <c r="V58" s="43">
        <f t="shared" si="13"/>
        <v>0</v>
      </c>
      <c r="W58" s="43">
        <f t="shared" si="12"/>
        <v>0</v>
      </c>
      <c r="X58" s="43">
        <f t="shared" si="3"/>
        <v>0</v>
      </c>
      <c r="Y58" s="44">
        <f t="shared" si="4"/>
        <v>20</v>
      </c>
      <c r="Z58" s="41" t="s">
        <v>141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s="39" customFormat="1" ht="12.75" customHeight="1" x14ac:dyDescent="0.2">
      <c r="A59" s="33">
        <v>6</v>
      </c>
      <c r="B59" s="46" t="s">
        <v>86</v>
      </c>
      <c r="C59" s="39" t="s">
        <v>139</v>
      </c>
      <c r="D59" s="48">
        <v>6</v>
      </c>
      <c r="E59" s="49">
        <v>5</v>
      </c>
      <c r="F59" s="48"/>
      <c r="G59" s="48"/>
      <c r="H59" s="48"/>
      <c r="I59" s="48"/>
      <c r="J59" s="48"/>
      <c r="K59" s="48"/>
      <c r="L59" s="50">
        <f t="shared" si="0"/>
        <v>11</v>
      </c>
      <c r="M59" s="48">
        <v>3</v>
      </c>
      <c r="N59" s="50">
        <f t="shared" si="1"/>
        <v>3</v>
      </c>
      <c r="O59" s="48">
        <v>0</v>
      </c>
      <c r="P59" s="48"/>
      <c r="Q59" s="48"/>
      <c r="R59" s="48"/>
      <c r="S59" s="48"/>
      <c r="T59" s="42">
        <f t="shared" si="2"/>
        <v>0</v>
      </c>
      <c r="U59" s="43"/>
      <c r="V59" s="43">
        <f t="shared" si="13"/>
        <v>0</v>
      </c>
      <c r="W59" s="43">
        <f t="shared" si="12"/>
        <v>0</v>
      </c>
      <c r="X59" s="43">
        <f t="shared" si="3"/>
        <v>0</v>
      </c>
      <c r="Y59" s="44">
        <f t="shared" si="4"/>
        <v>14</v>
      </c>
      <c r="Z59" s="41" t="s">
        <v>141</v>
      </c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s="39" customFormat="1" ht="12.75" customHeight="1" x14ac:dyDescent="0.2">
      <c r="A60" s="33">
        <v>7</v>
      </c>
      <c r="B60" s="46" t="s">
        <v>87</v>
      </c>
      <c r="C60" s="39" t="s">
        <v>139</v>
      </c>
      <c r="D60" s="48"/>
      <c r="E60" s="49"/>
      <c r="F60" s="48">
        <v>3</v>
      </c>
      <c r="G60" s="48"/>
      <c r="H60" s="48"/>
      <c r="I60" s="48"/>
      <c r="J60" s="48"/>
      <c r="K60" s="48">
        <v>6</v>
      </c>
      <c r="L60" s="50">
        <f t="shared" si="0"/>
        <v>9</v>
      </c>
      <c r="M60" s="48">
        <v>3</v>
      </c>
      <c r="N60" s="50">
        <f t="shared" si="1"/>
        <v>3</v>
      </c>
      <c r="O60" s="48">
        <v>5</v>
      </c>
      <c r="P60" s="48"/>
      <c r="Q60" s="48"/>
      <c r="R60" s="48"/>
      <c r="S60" s="48"/>
      <c r="T60" s="42">
        <f t="shared" si="2"/>
        <v>5</v>
      </c>
      <c r="U60" s="43"/>
      <c r="V60" s="43">
        <f t="shared" si="13"/>
        <v>0</v>
      </c>
      <c r="W60" s="43">
        <f t="shared" si="12"/>
        <v>0</v>
      </c>
      <c r="X60" s="43">
        <f t="shared" si="3"/>
        <v>0</v>
      </c>
      <c r="Y60" s="44">
        <f t="shared" si="4"/>
        <v>17</v>
      </c>
      <c r="Z60" s="41" t="s">
        <v>141</v>
      </c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s="39" customFormat="1" ht="12.75" customHeight="1" x14ac:dyDescent="0.2">
      <c r="A61" s="33">
        <v>8</v>
      </c>
      <c r="B61" s="46" t="s">
        <v>88</v>
      </c>
      <c r="C61" s="39" t="s">
        <v>139</v>
      </c>
      <c r="D61" s="48"/>
      <c r="E61" s="49"/>
      <c r="F61" s="48">
        <v>3</v>
      </c>
      <c r="G61" s="48"/>
      <c r="H61" s="48"/>
      <c r="I61" s="48">
        <v>8</v>
      </c>
      <c r="J61" s="48"/>
      <c r="K61" s="48">
        <v>6</v>
      </c>
      <c r="L61" s="50">
        <f t="shared" si="0"/>
        <v>17</v>
      </c>
      <c r="M61" s="48">
        <v>3</v>
      </c>
      <c r="N61" s="50">
        <f t="shared" si="1"/>
        <v>3</v>
      </c>
      <c r="O61" s="48">
        <v>20</v>
      </c>
      <c r="P61" s="48"/>
      <c r="Q61" s="48"/>
      <c r="R61" s="48"/>
      <c r="S61" s="48"/>
      <c r="T61" s="42">
        <f t="shared" si="2"/>
        <v>20</v>
      </c>
      <c r="U61" s="43"/>
      <c r="V61" s="43">
        <f t="shared" si="13"/>
        <v>0</v>
      </c>
      <c r="W61" s="43">
        <f t="shared" si="12"/>
        <v>0</v>
      </c>
      <c r="X61" s="43">
        <f t="shared" si="3"/>
        <v>0</v>
      </c>
      <c r="Y61" s="44">
        <f t="shared" si="4"/>
        <v>40</v>
      </c>
      <c r="Z61" s="41" t="s">
        <v>141</v>
      </c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s="34" customFormat="1" ht="12.75" customHeight="1" x14ac:dyDescent="0.2">
      <c r="A62" s="33">
        <v>9</v>
      </c>
      <c r="B62" s="46" t="s">
        <v>89</v>
      </c>
      <c r="C62" s="39" t="s">
        <v>139</v>
      </c>
      <c r="D62" s="48"/>
      <c r="E62" s="49"/>
      <c r="F62" s="48">
        <v>3</v>
      </c>
      <c r="G62" s="48"/>
      <c r="H62" s="48"/>
      <c r="I62" s="48"/>
      <c r="J62" s="48"/>
      <c r="K62" s="48"/>
      <c r="L62" s="50">
        <f t="shared" si="0"/>
        <v>3</v>
      </c>
      <c r="M62" s="48">
        <v>3</v>
      </c>
      <c r="N62" s="50">
        <f t="shared" si="1"/>
        <v>3</v>
      </c>
      <c r="O62" s="48">
        <v>0</v>
      </c>
      <c r="P62" s="48"/>
      <c r="Q62" s="48"/>
      <c r="R62" s="48"/>
      <c r="S62" s="48"/>
      <c r="T62" s="42">
        <f t="shared" si="2"/>
        <v>0</v>
      </c>
      <c r="U62" s="43"/>
      <c r="V62" s="43">
        <f t="shared" si="13"/>
        <v>0</v>
      </c>
      <c r="W62" s="43">
        <f t="shared" si="12"/>
        <v>0</v>
      </c>
      <c r="X62" s="43">
        <f t="shared" si="3"/>
        <v>0</v>
      </c>
      <c r="Y62" s="44">
        <f t="shared" si="4"/>
        <v>6</v>
      </c>
      <c r="Z62" s="41" t="s">
        <v>141</v>
      </c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s="34" customFormat="1" ht="12.75" customHeight="1" x14ac:dyDescent="0.2">
      <c r="A63" s="33">
        <v>10</v>
      </c>
      <c r="B63" s="46" t="s">
        <v>90</v>
      </c>
      <c r="C63" s="39" t="s">
        <v>139</v>
      </c>
      <c r="D63" s="48">
        <v>6</v>
      </c>
      <c r="E63" s="49"/>
      <c r="F63" s="48">
        <v>3</v>
      </c>
      <c r="G63" s="48"/>
      <c r="H63" s="48"/>
      <c r="I63" s="48"/>
      <c r="J63" s="48"/>
      <c r="K63" s="48">
        <v>6</v>
      </c>
      <c r="L63" s="50">
        <f t="shared" si="0"/>
        <v>15</v>
      </c>
      <c r="M63" s="48">
        <v>3</v>
      </c>
      <c r="N63" s="50">
        <f t="shared" si="1"/>
        <v>3</v>
      </c>
      <c r="O63" s="48">
        <v>0</v>
      </c>
      <c r="P63" s="48"/>
      <c r="Q63" s="48"/>
      <c r="R63" s="48"/>
      <c r="S63" s="48"/>
      <c r="T63" s="42">
        <f t="shared" si="2"/>
        <v>0</v>
      </c>
      <c r="U63" s="43"/>
      <c r="V63" s="43">
        <f t="shared" si="13"/>
        <v>0</v>
      </c>
      <c r="W63" s="43">
        <f t="shared" si="12"/>
        <v>0</v>
      </c>
      <c r="X63" s="43">
        <f t="shared" si="3"/>
        <v>0</v>
      </c>
      <c r="Y63" s="44">
        <f t="shared" si="4"/>
        <v>18</v>
      </c>
      <c r="Z63" s="41" t="s">
        <v>141</v>
      </c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s="34" customFormat="1" ht="12.75" customHeight="1" x14ac:dyDescent="0.2">
      <c r="A64" s="33">
        <v>11</v>
      </c>
      <c r="B64" s="46" t="s">
        <v>91</v>
      </c>
      <c r="C64" s="39" t="s">
        <v>139</v>
      </c>
      <c r="D64" s="48">
        <v>0</v>
      </c>
      <c r="E64" s="49"/>
      <c r="F64" s="48">
        <v>3</v>
      </c>
      <c r="G64" s="48"/>
      <c r="H64" s="48"/>
      <c r="I64" s="48"/>
      <c r="J64" s="48"/>
      <c r="K64" s="48">
        <v>6</v>
      </c>
      <c r="L64" s="50">
        <f t="shared" si="0"/>
        <v>9</v>
      </c>
      <c r="M64" s="48">
        <v>3</v>
      </c>
      <c r="N64" s="50">
        <f t="shared" si="1"/>
        <v>3</v>
      </c>
      <c r="O64" s="48">
        <v>17</v>
      </c>
      <c r="P64" s="48"/>
      <c r="Q64" s="48"/>
      <c r="R64" s="48"/>
      <c r="S64" s="48"/>
      <c r="T64" s="42">
        <f t="shared" si="2"/>
        <v>17</v>
      </c>
      <c r="U64" s="43"/>
      <c r="V64" s="43">
        <v>4</v>
      </c>
      <c r="W64" s="43">
        <f t="shared" si="12"/>
        <v>0</v>
      </c>
      <c r="X64" s="43">
        <f t="shared" si="3"/>
        <v>4</v>
      </c>
      <c r="Y64" s="44">
        <f t="shared" si="4"/>
        <v>33</v>
      </c>
      <c r="Z64" s="41" t="s">
        <v>141</v>
      </c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s="34" customFormat="1" ht="12.75" customHeight="1" x14ac:dyDescent="0.2">
      <c r="A65" s="33">
        <v>12</v>
      </c>
      <c r="B65" s="46" t="s">
        <v>92</v>
      </c>
      <c r="C65" s="39" t="s">
        <v>139</v>
      </c>
      <c r="D65" s="48"/>
      <c r="E65" s="49"/>
      <c r="F65" s="48"/>
      <c r="G65" s="48"/>
      <c r="H65" s="48"/>
      <c r="I65" s="48"/>
      <c r="J65" s="48"/>
      <c r="K65" s="48"/>
      <c r="L65" s="50">
        <f t="shared" si="0"/>
        <v>0</v>
      </c>
      <c r="M65" s="48">
        <v>3</v>
      </c>
      <c r="N65" s="50">
        <f t="shared" si="1"/>
        <v>3</v>
      </c>
      <c r="O65" s="48">
        <v>14</v>
      </c>
      <c r="P65" s="48"/>
      <c r="Q65" s="48"/>
      <c r="R65" s="48"/>
      <c r="S65" s="48"/>
      <c r="T65" s="42">
        <f t="shared" si="2"/>
        <v>14</v>
      </c>
      <c r="U65" s="43"/>
      <c r="V65" s="43">
        <v>0</v>
      </c>
      <c r="W65" s="43">
        <f t="shared" si="12"/>
        <v>0</v>
      </c>
      <c r="X65" s="43">
        <f t="shared" si="3"/>
        <v>0</v>
      </c>
      <c r="Y65" s="44">
        <f t="shared" si="4"/>
        <v>17</v>
      </c>
      <c r="Z65" s="41" t="s">
        <v>141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s="34" customFormat="1" ht="12.75" customHeight="1" x14ac:dyDescent="0.2">
      <c r="A66" s="33">
        <v>13</v>
      </c>
      <c r="B66" s="46" t="s">
        <v>49</v>
      </c>
      <c r="C66" s="39" t="s">
        <v>139</v>
      </c>
      <c r="D66" s="48"/>
      <c r="E66" s="49"/>
      <c r="F66" s="48">
        <v>3</v>
      </c>
      <c r="G66" s="48"/>
      <c r="H66" s="48"/>
      <c r="I66" s="48"/>
      <c r="J66" s="48"/>
      <c r="K66" s="48">
        <v>6</v>
      </c>
      <c r="L66" s="50">
        <f t="shared" si="0"/>
        <v>9</v>
      </c>
      <c r="M66" s="48">
        <v>3</v>
      </c>
      <c r="N66" s="50">
        <f t="shared" si="1"/>
        <v>3</v>
      </c>
      <c r="O66" s="48">
        <v>14</v>
      </c>
      <c r="P66" s="48"/>
      <c r="Q66" s="48">
        <v>6</v>
      </c>
      <c r="R66" s="48"/>
      <c r="S66" s="48"/>
      <c r="T66" s="42">
        <f t="shared" si="2"/>
        <v>20</v>
      </c>
      <c r="U66" s="43"/>
      <c r="V66" s="43">
        <v>2</v>
      </c>
      <c r="W66" s="43">
        <f t="shared" si="12"/>
        <v>0</v>
      </c>
      <c r="X66" s="43">
        <f t="shared" si="3"/>
        <v>2</v>
      </c>
      <c r="Y66" s="44">
        <f t="shared" si="4"/>
        <v>34</v>
      </c>
      <c r="Z66" s="41" t="s">
        <v>141</v>
      </c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s="34" customFormat="1" ht="12.75" customHeight="1" x14ac:dyDescent="0.2">
      <c r="A67" s="33">
        <v>14</v>
      </c>
      <c r="B67" s="46" t="s">
        <v>93</v>
      </c>
      <c r="C67" s="39" t="s">
        <v>139</v>
      </c>
      <c r="D67" s="48">
        <v>6</v>
      </c>
      <c r="E67" s="49">
        <v>5</v>
      </c>
      <c r="F67" s="48"/>
      <c r="G67" s="48"/>
      <c r="H67" s="48"/>
      <c r="I67" s="48">
        <v>8</v>
      </c>
      <c r="J67" s="48"/>
      <c r="K67" s="48">
        <v>6</v>
      </c>
      <c r="L67" s="50">
        <f t="shared" si="0"/>
        <v>25</v>
      </c>
      <c r="M67" s="48">
        <v>3</v>
      </c>
      <c r="N67" s="50">
        <f t="shared" si="1"/>
        <v>3</v>
      </c>
      <c r="O67" s="48">
        <v>6</v>
      </c>
      <c r="P67" s="48"/>
      <c r="Q67" s="48">
        <v>9</v>
      </c>
      <c r="R67" s="48"/>
      <c r="S67" s="48"/>
      <c r="T67" s="42">
        <f t="shared" si="2"/>
        <v>15</v>
      </c>
      <c r="U67" s="43"/>
      <c r="V67" s="43">
        <f t="shared" si="13"/>
        <v>2</v>
      </c>
      <c r="W67" s="43">
        <f t="shared" si="12"/>
        <v>0</v>
      </c>
      <c r="X67" s="43">
        <f t="shared" si="3"/>
        <v>2</v>
      </c>
      <c r="Y67" s="44">
        <f t="shared" si="4"/>
        <v>45</v>
      </c>
      <c r="Z67" s="41" t="s">
        <v>141</v>
      </c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s="34" customFormat="1" ht="12.75" customHeight="1" x14ac:dyDescent="0.2">
      <c r="A68" s="33">
        <v>15</v>
      </c>
      <c r="B68" s="46" t="s">
        <v>94</v>
      </c>
      <c r="C68" s="39" t="s">
        <v>139</v>
      </c>
      <c r="D68" s="48">
        <v>6</v>
      </c>
      <c r="E68" s="49"/>
      <c r="F68" s="48"/>
      <c r="G68" s="48"/>
      <c r="H68" s="48"/>
      <c r="I68" s="48"/>
      <c r="J68" s="48"/>
      <c r="K68" s="48"/>
      <c r="L68" s="50">
        <f t="shared" si="0"/>
        <v>6</v>
      </c>
      <c r="M68" s="48">
        <v>3</v>
      </c>
      <c r="N68" s="50">
        <f t="shared" si="1"/>
        <v>3</v>
      </c>
      <c r="O68" s="48"/>
      <c r="P68" s="48"/>
      <c r="Q68" s="48">
        <v>18</v>
      </c>
      <c r="R68" s="48"/>
      <c r="S68" s="48"/>
      <c r="T68" s="42">
        <f t="shared" si="2"/>
        <v>18</v>
      </c>
      <c r="U68" s="43"/>
      <c r="V68" s="43">
        <v>5</v>
      </c>
      <c r="W68" s="43">
        <f t="shared" si="12"/>
        <v>0</v>
      </c>
      <c r="X68" s="43">
        <f t="shared" si="3"/>
        <v>5</v>
      </c>
      <c r="Y68" s="44">
        <f t="shared" si="4"/>
        <v>32</v>
      </c>
      <c r="Z68" s="41" t="s">
        <v>141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s="34" customFormat="1" ht="12.75" customHeight="1" x14ac:dyDescent="0.2">
      <c r="A69" s="33">
        <v>16</v>
      </c>
      <c r="B69" s="46" t="s">
        <v>95</v>
      </c>
      <c r="C69" s="39" t="s">
        <v>139</v>
      </c>
      <c r="D69" s="48"/>
      <c r="E69" s="49"/>
      <c r="F69" s="48"/>
      <c r="G69" s="48"/>
      <c r="H69" s="48"/>
      <c r="I69" s="48"/>
      <c r="J69" s="48"/>
      <c r="K69" s="48">
        <v>3</v>
      </c>
      <c r="L69" s="50">
        <f t="shared" si="0"/>
        <v>3</v>
      </c>
      <c r="M69" s="48">
        <v>3</v>
      </c>
      <c r="N69" s="50">
        <f t="shared" si="1"/>
        <v>3</v>
      </c>
      <c r="O69" s="48">
        <v>14</v>
      </c>
      <c r="P69" s="48"/>
      <c r="Q69" s="48"/>
      <c r="R69" s="48"/>
      <c r="S69" s="48"/>
      <c r="T69" s="42">
        <f t="shared" si="2"/>
        <v>14</v>
      </c>
      <c r="U69" s="43"/>
      <c r="V69" s="43">
        <v>0</v>
      </c>
      <c r="W69" s="43">
        <f t="shared" si="12"/>
        <v>0</v>
      </c>
      <c r="X69" s="43">
        <f t="shared" si="3"/>
        <v>0</v>
      </c>
      <c r="Y69" s="44">
        <f t="shared" si="4"/>
        <v>20</v>
      </c>
      <c r="Z69" s="41" t="s">
        <v>141</v>
      </c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s="34" customFormat="1" ht="12.75" customHeight="1" x14ac:dyDescent="0.2">
      <c r="A70" s="33">
        <v>17</v>
      </c>
      <c r="B70" s="46" t="s">
        <v>96</v>
      </c>
      <c r="C70" s="39" t="s">
        <v>139</v>
      </c>
      <c r="D70" s="48">
        <v>6</v>
      </c>
      <c r="E70" s="49"/>
      <c r="F70" s="48"/>
      <c r="G70" s="48"/>
      <c r="H70" s="48"/>
      <c r="I70" s="48">
        <v>8</v>
      </c>
      <c r="J70" s="48"/>
      <c r="K70" s="48">
        <v>6</v>
      </c>
      <c r="L70" s="50">
        <f t="shared" si="0"/>
        <v>20</v>
      </c>
      <c r="M70" s="48">
        <v>3</v>
      </c>
      <c r="N70" s="50">
        <f t="shared" si="1"/>
        <v>3</v>
      </c>
      <c r="O70" s="48">
        <v>18</v>
      </c>
      <c r="P70" s="48"/>
      <c r="Q70" s="48"/>
      <c r="R70" s="48"/>
      <c r="S70" s="48"/>
      <c r="T70" s="42">
        <f t="shared" si="2"/>
        <v>18</v>
      </c>
      <c r="U70" s="43"/>
      <c r="V70" s="43">
        <v>2</v>
      </c>
      <c r="W70" s="43">
        <f t="shared" si="12"/>
        <v>0</v>
      </c>
      <c r="X70" s="43">
        <f t="shared" si="3"/>
        <v>2</v>
      </c>
      <c r="Y70" s="44">
        <f t="shared" si="4"/>
        <v>43</v>
      </c>
      <c r="Z70" s="41" t="s">
        <v>141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s="34" customFormat="1" ht="12.75" customHeight="1" x14ac:dyDescent="0.2">
      <c r="A71" s="33">
        <v>18</v>
      </c>
      <c r="B71" s="46" t="s">
        <v>97</v>
      </c>
      <c r="C71" s="39" t="s">
        <v>139</v>
      </c>
      <c r="D71" s="48"/>
      <c r="E71" s="49"/>
      <c r="F71" s="48"/>
      <c r="G71" s="48"/>
      <c r="H71" s="48"/>
      <c r="I71" s="48"/>
      <c r="J71" s="48"/>
      <c r="K71" s="48"/>
      <c r="L71" s="50">
        <f t="shared" ref="L71:L120" si="14">SUM(D71:K71)</f>
        <v>0</v>
      </c>
      <c r="M71" s="48">
        <v>3</v>
      </c>
      <c r="N71" s="50">
        <f t="shared" ref="N71:N120" si="15">SUM(M71)</f>
        <v>3</v>
      </c>
      <c r="O71" s="48">
        <v>2</v>
      </c>
      <c r="P71" s="48"/>
      <c r="Q71" s="48"/>
      <c r="R71" s="48"/>
      <c r="S71" s="48"/>
      <c r="T71" s="42">
        <f t="shared" ref="T71:T120" si="16">SUM(O71:S71)</f>
        <v>2</v>
      </c>
      <c r="U71" s="43"/>
      <c r="V71" s="43">
        <v>0</v>
      </c>
      <c r="W71" s="43">
        <f t="shared" si="12"/>
        <v>0</v>
      </c>
      <c r="X71" s="43">
        <f t="shared" ref="X71:X110" si="17">SUM(U71:W71)</f>
        <v>0</v>
      </c>
      <c r="Y71" s="44">
        <f t="shared" ref="Y71:Y120" si="18">SUM(X71,T71,N71,L71)</f>
        <v>5</v>
      </c>
      <c r="Z71" s="41" t="s">
        <v>141</v>
      </c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s="34" customFormat="1" ht="12.75" customHeight="1" x14ac:dyDescent="0.2">
      <c r="A72" s="33">
        <v>19</v>
      </c>
      <c r="B72" s="46" t="s">
        <v>98</v>
      </c>
      <c r="C72" s="39" t="s">
        <v>139</v>
      </c>
      <c r="D72" s="48"/>
      <c r="E72" s="49"/>
      <c r="F72" s="48">
        <v>3</v>
      </c>
      <c r="G72" s="48"/>
      <c r="H72" s="48"/>
      <c r="I72" s="48"/>
      <c r="J72" s="48"/>
      <c r="K72" s="48">
        <v>3</v>
      </c>
      <c r="L72" s="50">
        <f t="shared" si="14"/>
        <v>6</v>
      </c>
      <c r="M72" s="48">
        <v>3</v>
      </c>
      <c r="N72" s="50">
        <f t="shared" si="15"/>
        <v>3</v>
      </c>
      <c r="O72" s="48">
        <v>10</v>
      </c>
      <c r="P72" s="48"/>
      <c r="Q72" s="48"/>
      <c r="R72" s="48"/>
      <c r="S72" s="48"/>
      <c r="T72" s="42">
        <f t="shared" si="16"/>
        <v>10</v>
      </c>
      <c r="U72" s="43"/>
      <c r="V72" s="43">
        <f t="shared" si="13"/>
        <v>0</v>
      </c>
      <c r="W72" s="43">
        <f t="shared" si="12"/>
        <v>0</v>
      </c>
      <c r="X72" s="43">
        <f t="shared" si="17"/>
        <v>0</v>
      </c>
      <c r="Y72" s="44">
        <f t="shared" si="18"/>
        <v>19</v>
      </c>
      <c r="Z72" s="41" t="s">
        <v>141</v>
      </c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</row>
    <row r="73" spans="1:89" s="34" customFormat="1" ht="12.75" customHeight="1" x14ac:dyDescent="0.2">
      <c r="A73" s="33">
        <v>20</v>
      </c>
      <c r="B73" s="46" t="s">
        <v>99</v>
      </c>
      <c r="C73" s="39" t="s">
        <v>139</v>
      </c>
      <c r="D73" s="48"/>
      <c r="E73" s="49"/>
      <c r="F73" s="48"/>
      <c r="G73" s="48"/>
      <c r="H73" s="48"/>
      <c r="I73" s="48"/>
      <c r="J73" s="48"/>
      <c r="K73" s="48"/>
      <c r="L73" s="50">
        <f t="shared" si="14"/>
        <v>0</v>
      </c>
      <c r="M73" s="48">
        <v>3</v>
      </c>
      <c r="N73" s="50">
        <f t="shared" si="15"/>
        <v>3</v>
      </c>
      <c r="O73" s="48">
        <v>2</v>
      </c>
      <c r="P73" s="48"/>
      <c r="Q73" s="48"/>
      <c r="R73" s="48"/>
      <c r="S73" s="48"/>
      <c r="T73" s="42">
        <f t="shared" si="16"/>
        <v>2</v>
      </c>
      <c r="U73" s="43"/>
      <c r="V73" s="43">
        <f t="shared" si="13"/>
        <v>0</v>
      </c>
      <c r="W73" s="43">
        <f t="shared" si="12"/>
        <v>0</v>
      </c>
      <c r="X73" s="43">
        <f t="shared" si="17"/>
        <v>0</v>
      </c>
      <c r="Y73" s="44">
        <f t="shared" si="18"/>
        <v>5</v>
      </c>
      <c r="Z73" s="41" t="s">
        <v>141</v>
      </c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</row>
    <row r="74" spans="1:89" s="34" customFormat="1" ht="12.75" customHeight="1" x14ac:dyDescent="0.2">
      <c r="A74" s="33">
        <v>21</v>
      </c>
      <c r="B74" s="46" t="s">
        <v>100</v>
      </c>
      <c r="C74" s="39" t="s">
        <v>139</v>
      </c>
      <c r="D74" s="48"/>
      <c r="E74" s="49"/>
      <c r="F74" s="48">
        <v>3</v>
      </c>
      <c r="G74" s="48"/>
      <c r="H74" s="48"/>
      <c r="I74" s="48"/>
      <c r="J74" s="48"/>
      <c r="K74" s="48">
        <v>6</v>
      </c>
      <c r="L74" s="50">
        <f t="shared" si="14"/>
        <v>9</v>
      </c>
      <c r="M74" s="48">
        <v>3</v>
      </c>
      <c r="N74" s="50">
        <f t="shared" si="15"/>
        <v>3</v>
      </c>
      <c r="O74" s="48">
        <v>16</v>
      </c>
      <c r="P74" s="48"/>
      <c r="Q74" s="48"/>
      <c r="R74" s="48"/>
      <c r="S74" s="48"/>
      <c r="T74" s="42">
        <f t="shared" si="16"/>
        <v>16</v>
      </c>
      <c r="U74" s="43"/>
      <c r="V74" s="43">
        <v>5</v>
      </c>
      <c r="W74" s="43">
        <f t="shared" si="12"/>
        <v>0</v>
      </c>
      <c r="X74" s="43">
        <f t="shared" si="17"/>
        <v>5</v>
      </c>
      <c r="Y74" s="44">
        <f t="shared" si="18"/>
        <v>33</v>
      </c>
      <c r="Z74" s="41" t="s">
        <v>141</v>
      </c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1:89" s="34" customFormat="1" ht="12.75" customHeight="1" x14ac:dyDescent="0.2">
      <c r="A75" s="33">
        <v>22</v>
      </c>
      <c r="B75" s="46" t="s">
        <v>101</v>
      </c>
      <c r="C75" s="39" t="s">
        <v>139</v>
      </c>
      <c r="D75" s="48"/>
      <c r="E75" s="49"/>
      <c r="F75" s="48">
        <v>3</v>
      </c>
      <c r="G75" s="48"/>
      <c r="H75" s="48"/>
      <c r="I75" s="48"/>
      <c r="J75" s="48"/>
      <c r="K75" s="48">
        <v>6</v>
      </c>
      <c r="L75" s="50">
        <f t="shared" si="14"/>
        <v>9</v>
      </c>
      <c r="M75" s="48">
        <v>3</v>
      </c>
      <c r="N75" s="50">
        <f t="shared" si="15"/>
        <v>3</v>
      </c>
      <c r="O75" s="48">
        <v>10</v>
      </c>
      <c r="P75" s="48"/>
      <c r="Q75" s="48"/>
      <c r="R75" s="48"/>
      <c r="S75" s="48"/>
      <c r="T75" s="42">
        <f t="shared" si="16"/>
        <v>10</v>
      </c>
      <c r="U75" s="43"/>
      <c r="V75" s="43">
        <v>0</v>
      </c>
      <c r="W75" s="43">
        <f t="shared" si="12"/>
        <v>0</v>
      </c>
      <c r="X75" s="43">
        <f t="shared" si="17"/>
        <v>0</v>
      </c>
      <c r="Y75" s="44">
        <f t="shared" si="18"/>
        <v>22</v>
      </c>
      <c r="Z75" s="41" t="s">
        <v>141</v>
      </c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s="34" customFormat="1" ht="12.75" customHeight="1" x14ac:dyDescent="0.2">
      <c r="A76" s="33">
        <v>23</v>
      </c>
      <c r="B76" s="46" t="s">
        <v>102</v>
      </c>
      <c r="C76" s="39" t="s">
        <v>139</v>
      </c>
      <c r="D76" s="48"/>
      <c r="E76" s="49"/>
      <c r="F76" s="48">
        <v>3</v>
      </c>
      <c r="G76" s="48"/>
      <c r="H76" s="48"/>
      <c r="I76" s="48"/>
      <c r="J76" s="48"/>
      <c r="K76" s="48">
        <v>6</v>
      </c>
      <c r="L76" s="50">
        <f t="shared" si="14"/>
        <v>9</v>
      </c>
      <c r="M76" s="48">
        <v>3</v>
      </c>
      <c r="N76" s="50">
        <f t="shared" si="15"/>
        <v>3</v>
      </c>
      <c r="O76" s="48">
        <v>20</v>
      </c>
      <c r="P76" s="48"/>
      <c r="Q76" s="48"/>
      <c r="R76" s="48"/>
      <c r="S76" s="48"/>
      <c r="T76" s="42">
        <f t="shared" si="16"/>
        <v>20</v>
      </c>
      <c r="U76" s="43"/>
      <c r="V76" s="43">
        <v>4</v>
      </c>
      <c r="W76" s="43">
        <f t="shared" si="12"/>
        <v>0</v>
      </c>
      <c r="X76" s="43">
        <f t="shared" si="17"/>
        <v>4</v>
      </c>
      <c r="Y76" s="44">
        <f t="shared" si="18"/>
        <v>36</v>
      </c>
      <c r="Z76" s="41" t="s">
        <v>141</v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s="34" customFormat="1" ht="12.75" customHeight="1" x14ac:dyDescent="0.2">
      <c r="A77" s="33">
        <v>24</v>
      </c>
      <c r="B77" s="46" t="s">
        <v>103</v>
      </c>
      <c r="C77" s="39" t="s">
        <v>139</v>
      </c>
      <c r="D77" s="48">
        <v>6</v>
      </c>
      <c r="E77" s="49"/>
      <c r="F77" s="48"/>
      <c r="G77" s="48"/>
      <c r="H77" s="48"/>
      <c r="I77" s="48"/>
      <c r="J77" s="48"/>
      <c r="K77" s="48"/>
      <c r="L77" s="50">
        <f t="shared" si="14"/>
        <v>6</v>
      </c>
      <c r="M77" s="48">
        <v>3</v>
      </c>
      <c r="N77" s="50">
        <f t="shared" si="15"/>
        <v>3</v>
      </c>
      <c r="O77" s="48"/>
      <c r="P77" s="48"/>
      <c r="Q77" s="48"/>
      <c r="R77" s="48"/>
      <c r="S77" s="48"/>
      <c r="T77" s="42">
        <f t="shared" si="16"/>
        <v>0</v>
      </c>
      <c r="U77" s="43"/>
      <c r="V77" s="43">
        <v>0</v>
      </c>
      <c r="W77" s="43">
        <f t="shared" si="12"/>
        <v>0</v>
      </c>
      <c r="X77" s="43">
        <f t="shared" si="17"/>
        <v>0</v>
      </c>
      <c r="Y77" s="44">
        <f t="shared" si="18"/>
        <v>9</v>
      </c>
      <c r="Z77" s="41" t="s">
        <v>141</v>
      </c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s="34" customFormat="1" ht="12.75" customHeight="1" x14ac:dyDescent="0.2">
      <c r="A78" s="33">
        <v>25</v>
      </c>
      <c r="B78" s="46" t="s">
        <v>104</v>
      </c>
      <c r="C78" s="39" t="s">
        <v>139</v>
      </c>
      <c r="D78" s="48">
        <v>6</v>
      </c>
      <c r="E78" s="49"/>
      <c r="F78" s="48"/>
      <c r="G78" s="48"/>
      <c r="H78" s="48"/>
      <c r="I78" s="48"/>
      <c r="J78" s="48"/>
      <c r="K78" s="48">
        <v>3</v>
      </c>
      <c r="L78" s="50">
        <f t="shared" si="14"/>
        <v>9</v>
      </c>
      <c r="M78" s="48">
        <v>3</v>
      </c>
      <c r="N78" s="50">
        <f t="shared" si="15"/>
        <v>3</v>
      </c>
      <c r="O78" s="48">
        <v>6</v>
      </c>
      <c r="P78" s="48"/>
      <c r="Q78" s="48"/>
      <c r="R78" s="48"/>
      <c r="S78" s="48"/>
      <c r="T78" s="42">
        <f t="shared" si="16"/>
        <v>6</v>
      </c>
      <c r="U78" s="43"/>
      <c r="V78" s="43">
        <f t="shared" si="13"/>
        <v>0</v>
      </c>
      <c r="W78" s="43">
        <f t="shared" si="12"/>
        <v>0</v>
      </c>
      <c r="X78" s="43">
        <f t="shared" si="17"/>
        <v>0</v>
      </c>
      <c r="Y78" s="44">
        <f t="shared" si="18"/>
        <v>18</v>
      </c>
      <c r="Z78" s="41" t="s">
        <v>141</v>
      </c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s="34" customFormat="1" ht="12.75" customHeight="1" x14ac:dyDescent="0.2">
      <c r="A79" s="33">
        <v>26</v>
      </c>
      <c r="B79" s="46" t="s">
        <v>105</v>
      </c>
      <c r="C79" s="39" t="s">
        <v>139</v>
      </c>
      <c r="D79" s="48"/>
      <c r="E79" s="49"/>
      <c r="F79" s="48">
        <v>3</v>
      </c>
      <c r="G79" s="48"/>
      <c r="H79" s="48"/>
      <c r="I79" s="48"/>
      <c r="J79" s="48"/>
      <c r="K79" s="48"/>
      <c r="L79" s="50">
        <f t="shared" si="14"/>
        <v>3</v>
      </c>
      <c r="M79" s="48">
        <v>3</v>
      </c>
      <c r="N79" s="50">
        <f t="shared" si="15"/>
        <v>3</v>
      </c>
      <c r="O79" s="48"/>
      <c r="P79" s="48"/>
      <c r="Q79" s="48"/>
      <c r="R79" s="48"/>
      <c r="S79" s="48"/>
      <c r="T79" s="42">
        <f t="shared" si="16"/>
        <v>0</v>
      </c>
      <c r="U79" s="43"/>
      <c r="V79" s="43">
        <f t="shared" si="13"/>
        <v>0</v>
      </c>
      <c r="W79" s="43">
        <f t="shared" si="12"/>
        <v>0</v>
      </c>
      <c r="X79" s="43">
        <f t="shared" si="17"/>
        <v>0</v>
      </c>
      <c r="Y79" s="44">
        <f t="shared" si="18"/>
        <v>6</v>
      </c>
      <c r="Z79" s="41" t="s">
        <v>141</v>
      </c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s="34" customFormat="1" ht="12.75" customHeight="1" x14ac:dyDescent="0.2">
      <c r="A80" s="33">
        <v>27</v>
      </c>
      <c r="B80" s="46" t="s">
        <v>106</v>
      </c>
      <c r="C80" s="39" t="s">
        <v>139</v>
      </c>
      <c r="D80" s="48"/>
      <c r="E80" s="49"/>
      <c r="F80" s="48">
        <v>3</v>
      </c>
      <c r="G80" s="48"/>
      <c r="H80" s="48"/>
      <c r="I80" s="48"/>
      <c r="J80" s="48"/>
      <c r="K80" s="48">
        <v>3</v>
      </c>
      <c r="L80" s="50">
        <f t="shared" si="14"/>
        <v>6</v>
      </c>
      <c r="M80" s="48">
        <v>3</v>
      </c>
      <c r="N80" s="50">
        <f t="shared" si="15"/>
        <v>3</v>
      </c>
      <c r="O80" s="48"/>
      <c r="P80" s="48"/>
      <c r="Q80" s="48"/>
      <c r="R80" s="48"/>
      <c r="S80" s="48"/>
      <c r="T80" s="42">
        <f t="shared" si="16"/>
        <v>0</v>
      </c>
      <c r="U80" s="43"/>
      <c r="V80" s="43">
        <f t="shared" si="13"/>
        <v>0</v>
      </c>
      <c r="W80" s="43">
        <f t="shared" si="12"/>
        <v>0</v>
      </c>
      <c r="X80" s="43">
        <f t="shared" si="17"/>
        <v>0</v>
      </c>
      <c r="Y80" s="44">
        <f t="shared" si="18"/>
        <v>9</v>
      </c>
      <c r="Z80" s="41" t="s">
        <v>141</v>
      </c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s="34" customFormat="1" ht="12.75" customHeight="1" x14ac:dyDescent="0.2">
      <c r="A81" s="33">
        <v>28</v>
      </c>
      <c r="B81" s="46" t="s">
        <v>107</v>
      </c>
      <c r="C81" s="39" t="s">
        <v>139</v>
      </c>
      <c r="D81" s="48"/>
      <c r="E81" s="49"/>
      <c r="F81" s="48">
        <v>3</v>
      </c>
      <c r="G81" s="48"/>
      <c r="H81" s="48"/>
      <c r="I81" s="48"/>
      <c r="J81" s="48"/>
      <c r="K81" s="48"/>
      <c r="L81" s="50">
        <f t="shared" si="14"/>
        <v>3</v>
      </c>
      <c r="M81" s="48">
        <v>3</v>
      </c>
      <c r="N81" s="50">
        <f t="shared" si="15"/>
        <v>3</v>
      </c>
      <c r="O81" s="48">
        <v>4</v>
      </c>
      <c r="P81" s="48"/>
      <c r="Q81" s="48"/>
      <c r="R81" s="48"/>
      <c r="S81" s="48"/>
      <c r="T81" s="42">
        <f t="shared" si="16"/>
        <v>4</v>
      </c>
      <c r="U81" s="43"/>
      <c r="V81" s="43">
        <f t="shared" si="13"/>
        <v>0</v>
      </c>
      <c r="W81" s="43">
        <f t="shared" si="12"/>
        <v>0</v>
      </c>
      <c r="X81" s="43">
        <f t="shared" si="17"/>
        <v>0</v>
      </c>
      <c r="Y81" s="44">
        <f t="shared" si="18"/>
        <v>10</v>
      </c>
      <c r="Z81" s="41" t="s">
        <v>141</v>
      </c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s="34" customFormat="1" ht="12.75" customHeight="1" x14ac:dyDescent="0.2">
      <c r="A82" s="33">
        <v>29</v>
      </c>
      <c r="B82" s="46" t="s">
        <v>108</v>
      </c>
      <c r="C82" s="39" t="s">
        <v>139</v>
      </c>
      <c r="D82" s="48"/>
      <c r="E82" s="49"/>
      <c r="F82" s="48">
        <v>3</v>
      </c>
      <c r="G82" s="48"/>
      <c r="H82" s="48"/>
      <c r="I82" s="48"/>
      <c r="J82" s="48"/>
      <c r="K82" s="48">
        <v>3</v>
      </c>
      <c r="L82" s="50">
        <f t="shared" si="14"/>
        <v>6</v>
      </c>
      <c r="M82" s="48">
        <v>3</v>
      </c>
      <c r="N82" s="50">
        <f t="shared" si="15"/>
        <v>3</v>
      </c>
      <c r="O82" s="48">
        <v>2</v>
      </c>
      <c r="P82" s="48"/>
      <c r="Q82" s="48"/>
      <c r="R82" s="48"/>
      <c r="S82" s="48"/>
      <c r="T82" s="42">
        <f t="shared" si="16"/>
        <v>2</v>
      </c>
      <c r="U82" s="43"/>
      <c r="V82" s="43">
        <v>2</v>
      </c>
      <c r="W82" s="43">
        <f t="shared" si="12"/>
        <v>0</v>
      </c>
      <c r="X82" s="43">
        <f t="shared" si="17"/>
        <v>2</v>
      </c>
      <c r="Y82" s="44">
        <f t="shared" si="18"/>
        <v>13</v>
      </c>
      <c r="Z82" s="41" t="s">
        <v>141</v>
      </c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s="34" customFormat="1" ht="12.75" customHeight="1" x14ac:dyDescent="0.2">
      <c r="A83" s="33">
        <v>30</v>
      </c>
      <c r="B83" s="46" t="s">
        <v>109</v>
      </c>
      <c r="C83" s="39" t="s">
        <v>139</v>
      </c>
      <c r="D83" s="48"/>
      <c r="E83" s="49"/>
      <c r="F83" s="48"/>
      <c r="G83" s="48"/>
      <c r="H83" s="48"/>
      <c r="I83" s="48"/>
      <c r="J83" s="48"/>
      <c r="K83" s="48">
        <v>3</v>
      </c>
      <c r="L83" s="50">
        <f t="shared" si="14"/>
        <v>3</v>
      </c>
      <c r="M83" s="48">
        <v>3</v>
      </c>
      <c r="N83" s="50">
        <f t="shared" si="15"/>
        <v>3</v>
      </c>
      <c r="O83" s="48">
        <v>2</v>
      </c>
      <c r="P83" s="48"/>
      <c r="Q83" s="48"/>
      <c r="R83" s="48"/>
      <c r="S83" s="48"/>
      <c r="T83" s="42">
        <f t="shared" si="16"/>
        <v>2</v>
      </c>
      <c r="U83" s="43"/>
      <c r="V83" s="43">
        <f t="shared" si="13"/>
        <v>2</v>
      </c>
      <c r="W83" s="43">
        <f t="shared" si="12"/>
        <v>0</v>
      </c>
      <c r="X83" s="43">
        <f t="shared" si="17"/>
        <v>2</v>
      </c>
      <c r="Y83" s="44">
        <f t="shared" si="18"/>
        <v>10</v>
      </c>
      <c r="Z83" s="41" t="s">
        <v>141</v>
      </c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s="34" customFormat="1" ht="12.75" customHeight="1" x14ac:dyDescent="0.2">
      <c r="A84" s="33">
        <v>31</v>
      </c>
      <c r="B84" s="46" t="s">
        <v>110</v>
      </c>
      <c r="C84" s="39" t="s">
        <v>139</v>
      </c>
      <c r="D84" s="48"/>
      <c r="E84" s="49"/>
      <c r="F84" s="48">
        <v>3</v>
      </c>
      <c r="G84" s="48"/>
      <c r="H84" s="48"/>
      <c r="I84" s="48"/>
      <c r="J84" s="48"/>
      <c r="K84" s="48">
        <v>3</v>
      </c>
      <c r="L84" s="50">
        <f t="shared" si="14"/>
        <v>6</v>
      </c>
      <c r="M84" s="48">
        <v>3</v>
      </c>
      <c r="N84" s="50">
        <f t="shared" si="15"/>
        <v>3</v>
      </c>
      <c r="O84" s="48">
        <v>2</v>
      </c>
      <c r="P84" s="48"/>
      <c r="Q84" s="48">
        <v>0.3</v>
      </c>
      <c r="R84" s="48"/>
      <c r="S84" s="48"/>
      <c r="T84" s="42">
        <f t="shared" si="16"/>
        <v>2.2999999999999998</v>
      </c>
      <c r="U84" s="43"/>
      <c r="V84" s="43">
        <v>0</v>
      </c>
      <c r="W84" s="43">
        <f t="shared" si="12"/>
        <v>0</v>
      </c>
      <c r="X84" s="43">
        <f t="shared" si="17"/>
        <v>0</v>
      </c>
      <c r="Y84" s="44">
        <f t="shared" si="18"/>
        <v>11.3</v>
      </c>
      <c r="Z84" s="41" t="s">
        <v>141</v>
      </c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  <row r="85" spans="1:89" s="34" customFormat="1" ht="12.75" customHeight="1" x14ac:dyDescent="0.2">
      <c r="A85" s="33">
        <v>32</v>
      </c>
      <c r="B85" s="46" t="s">
        <v>111</v>
      </c>
      <c r="C85" s="39" t="s">
        <v>139</v>
      </c>
      <c r="D85" s="48"/>
      <c r="E85" s="49"/>
      <c r="F85" s="48">
        <v>3</v>
      </c>
      <c r="G85" s="48"/>
      <c r="H85" s="48"/>
      <c r="I85" s="48"/>
      <c r="J85" s="48"/>
      <c r="K85" s="48">
        <v>6</v>
      </c>
      <c r="L85" s="50">
        <f t="shared" si="14"/>
        <v>9</v>
      </c>
      <c r="M85" s="48">
        <v>3</v>
      </c>
      <c r="N85" s="50">
        <f t="shared" si="15"/>
        <v>3</v>
      </c>
      <c r="O85" s="48">
        <v>6</v>
      </c>
      <c r="P85" s="48"/>
      <c r="Q85" s="48">
        <v>12</v>
      </c>
      <c r="R85" s="48"/>
      <c r="S85" s="48"/>
      <c r="T85" s="42">
        <f t="shared" si="16"/>
        <v>18</v>
      </c>
      <c r="U85" s="43"/>
      <c r="V85" s="43">
        <v>4</v>
      </c>
      <c r="W85" s="43">
        <f t="shared" si="12"/>
        <v>0</v>
      </c>
      <c r="X85" s="43">
        <f t="shared" si="17"/>
        <v>4</v>
      </c>
      <c r="Y85" s="44">
        <f t="shared" si="18"/>
        <v>34</v>
      </c>
      <c r="Z85" s="41" t="s">
        <v>141</v>
      </c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</row>
    <row r="86" spans="1:89" s="34" customFormat="1" ht="12.75" customHeight="1" x14ac:dyDescent="0.2">
      <c r="A86" s="33">
        <v>33</v>
      </c>
      <c r="B86" s="46" t="s">
        <v>112</v>
      </c>
      <c r="C86" s="39" t="s">
        <v>139</v>
      </c>
      <c r="D86" s="48">
        <v>6</v>
      </c>
      <c r="E86" s="49"/>
      <c r="F86" s="48">
        <v>3</v>
      </c>
      <c r="G86" s="48"/>
      <c r="H86" s="48"/>
      <c r="I86" s="48"/>
      <c r="J86" s="48"/>
      <c r="K86" s="48">
        <v>3</v>
      </c>
      <c r="L86" s="50">
        <f t="shared" si="14"/>
        <v>12</v>
      </c>
      <c r="M86" s="48">
        <v>3</v>
      </c>
      <c r="N86" s="50">
        <f t="shared" si="15"/>
        <v>3</v>
      </c>
      <c r="O86" s="48">
        <v>20</v>
      </c>
      <c r="P86" s="48"/>
      <c r="Q86" s="48"/>
      <c r="R86" s="48"/>
      <c r="S86" s="48"/>
      <c r="T86" s="42">
        <f t="shared" si="16"/>
        <v>20</v>
      </c>
      <c r="U86" s="43"/>
      <c r="V86" s="43">
        <v>0</v>
      </c>
      <c r="W86" s="43">
        <f t="shared" si="12"/>
        <v>0</v>
      </c>
      <c r="X86" s="43">
        <f t="shared" si="17"/>
        <v>0</v>
      </c>
      <c r="Y86" s="44">
        <f t="shared" si="18"/>
        <v>35</v>
      </c>
      <c r="Z86" s="41" t="s">
        <v>141</v>
      </c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</row>
    <row r="87" spans="1:89" s="34" customFormat="1" ht="12.75" customHeight="1" x14ac:dyDescent="0.2">
      <c r="A87" s="33">
        <v>34</v>
      </c>
      <c r="B87" s="46" t="s">
        <v>113</v>
      </c>
      <c r="C87" s="39" t="s">
        <v>139</v>
      </c>
      <c r="D87" s="48">
        <v>6</v>
      </c>
      <c r="E87" s="49">
        <v>5</v>
      </c>
      <c r="F87" s="48"/>
      <c r="G87" s="48"/>
      <c r="H87" s="48"/>
      <c r="I87" s="48"/>
      <c r="J87" s="48"/>
      <c r="K87" s="48"/>
      <c r="L87" s="50">
        <f t="shared" si="14"/>
        <v>11</v>
      </c>
      <c r="M87" s="48">
        <v>3</v>
      </c>
      <c r="N87" s="50">
        <f t="shared" si="15"/>
        <v>3</v>
      </c>
      <c r="O87" s="48">
        <v>8</v>
      </c>
      <c r="P87" s="48"/>
      <c r="Q87" s="48">
        <v>9</v>
      </c>
      <c r="R87" s="48"/>
      <c r="S87" s="48"/>
      <c r="T87" s="42">
        <f t="shared" si="16"/>
        <v>17</v>
      </c>
      <c r="U87" s="43"/>
      <c r="V87" s="43">
        <v>4</v>
      </c>
      <c r="W87" s="43">
        <f t="shared" si="12"/>
        <v>0</v>
      </c>
      <c r="X87" s="43">
        <f t="shared" si="17"/>
        <v>4</v>
      </c>
      <c r="Y87" s="44">
        <f t="shared" si="18"/>
        <v>35</v>
      </c>
      <c r="Z87" s="41" t="s">
        <v>141</v>
      </c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</row>
    <row r="88" spans="1:89" s="34" customFormat="1" ht="12.75" customHeight="1" x14ac:dyDescent="0.2">
      <c r="A88" s="33">
        <v>35</v>
      </c>
      <c r="B88" s="46" t="s">
        <v>114</v>
      </c>
      <c r="C88" s="39" t="s">
        <v>139</v>
      </c>
      <c r="D88" s="48"/>
      <c r="E88" s="49"/>
      <c r="F88" s="48">
        <v>3</v>
      </c>
      <c r="G88" s="48"/>
      <c r="H88" s="48"/>
      <c r="I88" s="48"/>
      <c r="J88" s="48"/>
      <c r="K88" s="48"/>
      <c r="L88" s="50">
        <f t="shared" si="14"/>
        <v>3</v>
      </c>
      <c r="M88" s="48">
        <v>2</v>
      </c>
      <c r="N88" s="50">
        <f t="shared" si="15"/>
        <v>2</v>
      </c>
      <c r="O88" s="48"/>
      <c r="P88" s="48"/>
      <c r="Q88" s="48"/>
      <c r="R88" s="48"/>
      <c r="S88" s="48"/>
      <c r="T88" s="42">
        <f t="shared" si="16"/>
        <v>0</v>
      </c>
      <c r="U88" s="43"/>
      <c r="V88" s="43">
        <v>0</v>
      </c>
      <c r="W88" s="43">
        <f t="shared" si="12"/>
        <v>0</v>
      </c>
      <c r="X88" s="43">
        <f t="shared" si="17"/>
        <v>0</v>
      </c>
      <c r="Y88" s="44">
        <f t="shared" si="18"/>
        <v>5</v>
      </c>
      <c r="Z88" s="41" t="s">
        <v>141</v>
      </c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</row>
    <row r="89" spans="1:89" s="34" customFormat="1" ht="12.75" customHeight="1" x14ac:dyDescent="0.2">
      <c r="A89" s="33">
        <v>36</v>
      </c>
      <c r="B89" s="46" t="s">
        <v>115</v>
      </c>
      <c r="C89" s="39" t="s">
        <v>139</v>
      </c>
      <c r="D89" s="48"/>
      <c r="E89" s="49">
        <v>5</v>
      </c>
      <c r="F89" s="48"/>
      <c r="G89" s="48"/>
      <c r="H89" s="48"/>
      <c r="I89" s="48"/>
      <c r="J89" s="48"/>
      <c r="K89" s="48">
        <v>6</v>
      </c>
      <c r="L89" s="50">
        <f t="shared" si="14"/>
        <v>11</v>
      </c>
      <c r="M89" s="48">
        <v>3</v>
      </c>
      <c r="N89" s="50">
        <f t="shared" si="15"/>
        <v>3</v>
      </c>
      <c r="O89" s="48"/>
      <c r="P89" s="48"/>
      <c r="Q89" s="48"/>
      <c r="R89" s="48"/>
      <c r="S89" s="48"/>
      <c r="T89" s="42">
        <f t="shared" si="16"/>
        <v>0</v>
      </c>
      <c r="U89" s="43"/>
      <c r="V89" s="43">
        <f t="shared" si="13"/>
        <v>0</v>
      </c>
      <c r="W89" s="43">
        <f t="shared" si="12"/>
        <v>0</v>
      </c>
      <c r="X89" s="43">
        <f t="shared" si="17"/>
        <v>0</v>
      </c>
      <c r="Y89" s="44">
        <f t="shared" si="18"/>
        <v>14</v>
      </c>
      <c r="Z89" s="41" t="s">
        <v>141</v>
      </c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</row>
    <row r="90" spans="1:89" s="34" customFormat="1" ht="12.75" customHeight="1" x14ac:dyDescent="0.2">
      <c r="A90" s="33">
        <v>37</v>
      </c>
      <c r="B90" s="46" t="s">
        <v>116</v>
      </c>
      <c r="C90" s="39" t="s">
        <v>139</v>
      </c>
      <c r="D90" s="48"/>
      <c r="E90" s="49">
        <v>5</v>
      </c>
      <c r="F90" s="48"/>
      <c r="G90" s="48"/>
      <c r="H90" s="48"/>
      <c r="I90" s="48"/>
      <c r="J90" s="48"/>
      <c r="K90" s="48">
        <v>6</v>
      </c>
      <c r="L90" s="50">
        <f t="shared" si="14"/>
        <v>11</v>
      </c>
      <c r="M90" s="48">
        <v>2</v>
      </c>
      <c r="N90" s="50">
        <f t="shared" si="15"/>
        <v>2</v>
      </c>
      <c r="O90" s="48">
        <v>2.1</v>
      </c>
      <c r="P90" s="48"/>
      <c r="Q90" s="48">
        <v>3</v>
      </c>
      <c r="R90" s="48"/>
      <c r="S90" s="48"/>
      <c r="T90" s="42">
        <f t="shared" si="16"/>
        <v>5.0999999999999996</v>
      </c>
      <c r="U90" s="43"/>
      <c r="V90" s="43">
        <v>2</v>
      </c>
      <c r="W90" s="43">
        <f t="shared" si="12"/>
        <v>0</v>
      </c>
      <c r="X90" s="43">
        <f t="shared" si="17"/>
        <v>2</v>
      </c>
      <c r="Y90" s="44">
        <f t="shared" si="18"/>
        <v>20.100000000000001</v>
      </c>
      <c r="Z90" s="41" t="s">
        <v>141</v>
      </c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</row>
    <row r="91" spans="1:89" s="34" customFormat="1" ht="12.75" customHeight="1" x14ac:dyDescent="0.2">
      <c r="A91" s="33">
        <v>38</v>
      </c>
      <c r="B91" s="46" t="s">
        <v>49</v>
      </c>
      <c r="C91" s="39" t="s">
        <v>139</v>
      </c>
      <c r="D91" s="48"/>
      <c r="E91" s="49"/>
      <c r="F91" s="48">
        <v>3</v>
      </c>
      <c r="G91" s="48"/>
      <c r="H91" s="48"/>
      <c r="I91" s="48"/>
      <c r="J91" s="48"/>
      <c r="K91" s="48">
        <v>3</v>
      </c>
      <c r="L91" s="50">
        <f t="shared" si="14"/>
        <v>6</v>
      </c>
      <c r="M91" s="48">
        <v>3</v>
      </c>
      <c r="N91" s="50">
        <f t="shared" si="15"/>
        <v>3</v>
      </c>
      <c r="O91" s="48">
        <v>20</v>
      </c>
      <c r="P91" s="48"/>
      <c r="Q91" s="48"/>
      <c r="R91" s="48"/>
      <c r="S91" s="48"/>
      <c r="T91" s="42">
        <f t="shared" si="16"/>
        <v>20</v>
      </c>
      <c r="U91" s="43"/>
      <c r="V91" s="43">
        <v>0</v>
      </c>
      <c r="W91" s="43">
        <f t="shared" si="12"/>
        <v>0</v>
      </c>
      <c r="X91" s="43">
        <f t="shared" si="17"/>
        <v>0</v>
      </c>
      <c r="Y91" s="44">
        <f t="shared" si="18"/>
        <v>29</v>
      </c>
      <c r="Z91" s="41" t="s">
        <v>141</v>
      </c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</row>
    <row r="92" spans="1:89" s="34" customFormat="1" ht="12.75" customHeight="1" x14ac:dyDescent="0.2">
      <c r="A92" s="33">
        <v>39</v>
      </c>
      <c r="B92" s="46" t="s">
        <v>47</v>
      </c>
      <c r="C92" s="39" t="s">
        <v>139</v>
      </c>
      <c r="D92" s="48">
        <v>6</v>
      </c>
      <c r="E92" s="49"/>
      <c r="F92" s="48"/>
      <c r="G92" s="48"/>
      <c r="H92" s="48"/>
      <c r="I92" s="48"/>
      <c r="J92" s="48"/>
      <c r="K92" s="48">
        <v>6</v>
      </c>
      <c r="L92" s="50">
        <f t="shared" si="14"/>
        <v>12</v>
      </c>
      <c r="M92" s="48">
        <v>3</v>
      </c>
      <c r="N92" s="50">
        <f t="shared" si="15"/>
        <v>3</v>
      </c>
      <c r="O92" s="48">
        <v>20</v>
      </c>
      <c r="P92" s="48"/>
      <c r="Q92" s="48"/>
      <c r="R92" s="48"/>
      <c r="S92" s="48"/>
      <c r="T92" s="42">
        <f t="shared" si="16"/>
        <v>20</v>
      </c>
      <c r="U92" s="43"/>
      <c r="V92" s="43">
        <f t="shared" si="13"/>
        <v>0</v>
      </c>
      <c r="W92" s="43">
        <f t="shared" si="12"/>
        <v>0</v>
      </c>
      <c r="X92" s="43">
        <f t="shared" si="17"/>
        <v>0</v>
      </c>
      <c r="Y92" s="44">
        <f t="shared" si="18"/>
        <v>35</v>
      </c>
      <c r="Z92" s="41" t="s">
        <v>141</v>
      </c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</row>
    <row r="93" spans="1:89" s="34" customFormat="1" ht="12.75" customHeight="1" x14ac:dyDescent="0.2">
      <c r="A93" s="33">
        <v>40</v>
      </c>
      <c r="B93" s="46" t="s">
        <v>117</v>
      </c>
      <c r="C93" s="39" t="s">
        <v>139</v>
      </c>
      <c r="D93" s="48"/>
      <c r="E93" s="49">
        <v>5</v>
      </c>
      <c r="F93" s="48"/>
      <c r="G93" s="48"/>
      <c r="H93" s="48"/>
      <c r="I93" s="48"/>
      <c r="J93" s="48"/>
      <c r="K93" s="48"/>
      <c r="L93" s="50">
        <f t="shared" si="14"/>
        <v>5</v>
      </c>
      <c r="M93" s="48">
        <v>3</v>
      </c>
      <c r="N93" s="50">
        <f t="shared" si="15"/>
        <v>3</v>
      </c>
      <c r="O93" s="48"/>
      <c r="P93" s="48"/>
      <c r="Q93" s="48"/>
      <c r="R93" s="48"/>
      <c r="S93" s="48"/>
      <c r="T93" s="42">
        <f t="shared" si="16"/>
        <v>0</v>
      </c>
      <c r="U93" s="43"/>
      <c r="V93" s="43">
        <v>2</v>
      </c>
      <c r="W93" s="43">
        <f t="shared" si="12"/>
        <v>0</v>
      </c>
      <c r="X93" s="43">
        <f t="shared" si="17"/>
        <v>2</v>
      </c>
      <c r="Y93" s="44">
        <f t="shared" si="18"/>
        <v>10</v>
      </c>
      <c r="Z93" s="41" t="s">
        <v>141</v>
      </c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</row>
    <row r="94" spans="1:89" s="34" customFormat="1" ht="12.75" customHeight="1" x14ac:dyDescent="0.2">
      <c r="A94" s="33">
        <v>41</v>
      </c>
      <c r="B94" s="46" t="s">
        <v>117</v>
      </c>
      <c r="C94" s="39" t="s">
        <v>139</v>
      </c>
      <c r="D94" s="48"/>
      <c r="E94" s="49">
        <v>5</v>
      </c>
      <c r="F94" s="48"/>
      <c r="G94" s="48"/>
      <c r="H94" s="48"/>
      <c r="I94" s="48"/>
      <c r="J94" s="48"/>
      <c r="K94" s="48"/>
      <c r="L94" s="50">
        <f t="shared" si="14"/>
        <v>5</v>
      </c>
      <c r="M94" s="48">
        <v>3</v>
      </c>
      <c r="N94" s="50">
        <f t="shared" si="15"/>
        <v>3</v>
      </c>
      <c r="O94" s="48"/>
      <c r="P94" s="48"/>
      <c r="Q94" s="48"/>
      <c r="R94" s="48"/>
      <c r="S94" s="48"/>
      <c r="T94" s="42">
        <f t="shared" si="16"/>
        <v>0</v>
      </c>
      <c r="U94" s="43"/>
      <c r="V94" s="43">
        <f t="shared" si="13"/>
        <v>2</v>
      </c>
      <c r="W94" s="43">
        <f t="shared" si="12"/>
        <v>0</v>
      </c>
      <c r="X94" s="43">
        <f t="shared" si="17"/>
        <v>2</v>
      </c>
      <c r="Y94" s="44">
        <f t="shared" si="18"/>
        <v>10</v>
      </c>
      <c r="Z94" s="41" t="s">
        <v>141</v>
      </c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</row>
    <row r="95" spans="1:89" s="34" customFormat="1" ht="12.75" customHeight="1" x14ac:dyDescent="0.2">
      <c r="A95" s="33">
        <v>42</v>
      </c>
      <c r="B95" s="46" t="s">
        <v>118</v>
      </c>
      <c r="C95" s="39" t="s">
        <v>139</v>
      </c>
      <c r="D95" s="48">
        <v>6</v>
      </c>
      <c r="E95" s="49"/>
      <c r="F95" s="48">
        <v>3</v>
      </c>
      <c r="G95" s="48"/>
      <c r="H95" s="48"/>
      <c r="I95" s="48"/>
      <c r="J95" s="48"/>
      <c r="K95" s="48">
        <v>3</v>
      </c>
      <c r="L95" s="50">
        <f t="shared" si="14"/>
        <v>12</v>
      </c>
      <c r="M95" s="48">
        <v>3</v>
      </c>
      <c r="N95" s="50">
        <f t="shared" si="15"/>
        <v>3</v>
      </c>
      <c r="O95" s="48">
        <v>16</v>
      </c>
      <c r="P95" s="48"/>
      <c r="Q95" s="48"/>
      <c r="R95" s="48"/>
      <c r="S95" s="48"/>
      <c r="T95" s="42">
        <f t="shared" si="16"/>
        <v>16</v>
      </c>
      <c r="U95" s="43"/>
      <c r="V95" s="43" t="s">
        <v>130</v>
      </c>
      <c r="W95" s="43">
        <f t="shared" si="12"/>
        <v>0</v>
      </c>
      <c r="X95" s="43">
        <f t="shared" si="17"/>
        <v>0</v>
      </c>
      <c r="Y95" s="44">
        <f t="shared" si="18"/>
        <v>31</v>
      </c>
      <c r="Z95" s="41" t="s">
        <v>141</v>
      </c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</row>
    <row r="96" spans="1:89" s="34" customFormat="1" ht="12.75" customHeight="1" x14ac:dyDescent="0.2">
      <c r="A96" s="33">
        <v>43</v>
      </c>
      <c r="B96" s="46" t="s">
        <v>119</v>
      </c>
      <c r="C96" s="39" t="s">
        <v>139</v>
      </c>
      <c r="D96" s="48">
        <v>6</v>
      </c>
      <c r="E96" s="49">
        <v>5</v>
      </c>
      <c r="F96" s="48"/>
      <c r="G96" s="48"/>
      <c r="H96" s="48"/>
      <c r="I96" s="48"/>
      <c r="J96" s="48">
        <v>5</v>
      </c>
      <c r="K96" s="48"/>
      <c r="L96" s="50">
        <f t="shared" si="14"/>
        <v>16</v>
      </c>
      <c r="M96" s="48">
        <v>3</v>
      </c>
      <c r="N96" s="50">
        <f t="shared" si="15"/>
        <v>3</v>
      </c>
      <c r="O96" s="48">
        <v>14</v>
      </c>
      <c r="P96" s="48"/>
      <c r="Q96" s="48"/>
      <c r="R96" s="48"/>
      <c r="S96" s="48"/>
      <c r="T96" s="42">
        <f t="shared" si="16"/>
        <v>14</v>
      </c>
      <c r="U96" s="43"/>
      <c r="V96" s="43">
        <f t="shared" si="13"/>
        <v>0</v>
      </c>
      <c r="W96" s="43">
        <f t="shared" si="12"/>
        <v>0</v>
      </c>
      <c r="X96" s="43">
        <f t="shared" si="17"/>
        <v>0</v>
      </c>
      <c r="Y96" s="44">
        <f t="shared" si="18"/>
        <v>33</v>
      </c>
      <c r="Z96" s="41" t="s">
        <v>141</v>
      </c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</row>
    <row r="97" spans="1:89" s="34" customFormat="1" ht="12.75" customHeight="1" x14ac:dyDescent="0.2">
      <c r="A97" s="33">
        <v>44</v>
      </c>
      <c r="B97" s="46" t="s">
        <v>120</v>
      </c>
      <c r="C97" s="39" t="s">
        <v>139</v>
      </c>
      <c r="D97" s="48"/>
      <c r="E97" s="49"/>
      <c r="F97" s="48"/>
      <c r="G97" s="48"/>
      <c r="H97" s="48"/>
      <c r="I97" s="48"/>
      <c r="J97" s="48"/>
      <c r="K97" s="48"/>
      <c r="L97" s="50">
        <f t="shared" si="14"/>
        <v>0</v>
      </c>
      <c r="M97" s="48">
        <v>0</v>
      </c>
      <c r="N97" s="50">
        <f t="shared" si="15"/>
        <v>0</v>
      </c>
      <c r="O97" s="48"/>
      <c r="P97" s="48"/>
      <c r="Q97" s="48"/>
      <c r="R97" s="48"/>
      <c r="S97" s="48"/>
      <c r="T97" s="42">
        <f t="shared" si="16"/>
        <v>0</v>
      </c>
      <c r="U97" s="43"/>
      <c r="V97" s="43">
        <f t="shared" si="13"/>
        <v>0</v>
      </c>
      <c r="W97" s="43">
        <f t="shared" si="12"/>
        <v>0</v>
      </c>
      <c r="X97" s="43">
        <f t="shared" si="17"/>
        <v>0</v>
      </c>
      <c r="Y97" s="44">
        <f t="shared" si="18"/>
        <v>0</v>
      </c>
      <c r="Z97" s="41" t="s">
        <v>141</v>
      </c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</row>
    <row r="98" spans="1:89" s="34" customFormat="1" ht="12.75" customHeight="1" x14ac:dyDescent="0.2">
      <c r="A98" s="33">
        <v>45</v>
      </c>
      <c r="B98" s="46" t="s">
        <v>82</v>
      </c>
      <c r="C98" s="39" t="s">
        <v>139</v>
      </c>
      <c r="D98" s="48"/>
      <c r="E98" s="49">
        <v>5</v>
      </c>
      <c r="F98" s="48"/>
      <c r="G98" s="48"/>
      <c r="H98" s="48"/>
      <c r="I98" s="48"/>
      <c r="J98" s="48"/>
      <c r="K98" s="48"/>
      <c r="L98" s="50">
        <f t="shared" si="14"/>
        <v>5</v>
      </c>
      <c r="M98" s="48">
        <v>3</v>
      </c>
      <c r="N98" s="50">
        <f t="shared" si="15"/>
        <v>3</v>
      </c>
      <c r="O98" s="48"/>
      <c r="P98" s="48"/>
      <c r="Q98" s="48"/>
      <c r="R98" s="48"/>
      <c r="S98" s="48"/>
      <c r="T98" s="42">
        <f t="shared" si="16"/>
        <v>0</v>
      </c>
      <c r="U98" s="43"/>
      <c r="V98" s="43">
        <v>2</v>
      </c>
      <c r="W98" s="43"/>
      <c r="X98" s="43">
        <f t="shared" si="17"/>
        <v>2</v>
      </c>
      <c r="Y98" s="44">
        <f t="shared" si="18"/>
        <v>10</v>
      </c>
      <c r="Z98" s="41" t="s">
        <v>141</v>
      </c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</row>
    <row r="99" spans="1:89" s="34" customFormat="1" ht="12.75" customHeight="1" x14ac:dyDescent="0.2">
      <c r="A99" s="33">
        <v>46</v>
      </c>
      <c r="B99" s="46" t="s">
        <v>121</v>
      </c>
      <c r="C99" s="39" t="s">
        <v>139</v>
      </c>
      <c r="D99" s="48"/>
      <c r="E99" s="49"/>
      <c r="F99" s="48">
        <v>3</v>
      </c>
      <c r="G99" s="48"/>
      <c r="H99" s="48"/>
      <c r="I99" s="48"/>
      <c r="J99" s="48"/>
      <c r="K99" s="48">
        <v>3</v>
      </c>
      <c r="L99" s="50">
        <f t="shared" si="14"/>
        <v>6</v>
      </c>
      <c r="M99" s="48">
        <v>3</v>
      </c>
      <c r="N99" s="50">
        <f t="shared" si="15"/>
        <v>3</v>
      </c>
      <c r="O99" s="48">
        <v>2</v>
      </c>
      <c r="P99" s="48"/>
      <c r="Q99" s="48"/>
      <c r="R99" s="48"/>
      <c r="S99" s="48"/>
      <c r="T99" s="42">
        <f t="shared" si="16"/>
        <v>2</v>
      </c>
      <c r="U99" s="43"/>
      <c r="V99" s="43">
        <f t="shared" si="13"/>
        <v>2</v>
      </c>
      <c r="W99" s="43">
        <f t="shared" si="12"/>
        <v>0</v>
      </c>
      <c r="X99" s="43">
        <f t="shared" si="17"/>
        <v>2</v>
      </c>
      <c r="Y99" s="44">
        <f t="shared" si="18"/>
        <v>13</v>
      </c>
      <c r="Z99" s="41" t="s">
        <v>141</v>
      </c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</row>
    <row r="100" spans="1:89" s="34" customFormat="1" ht="12.75" customHeight="1" x14ac:dyDescent="0.2">
      <c r="A100" s="33">
        <v>47</v>
      </c>
      <c r="B100" s="46" t="s">
        <v>109</v>
      </c>
      <c r="C100" s="39" t="s">
        <v>139</v>
      </c>
      <c r="D100" s="48"/>
      <c r="E100" s="49"/>
      <c r="F100" s="48"/>
      <c r="G100" s="48"/>
      <c r="H100" s="48"/>
      <c r="I100" s="48"/>
      <c r="J100" s="48"/>
      <c r="K100" s="48">
        <v>3</v>
      </c>
      <c r="L100" s="50">
        <f t="shared" si="14"/>
        <v>3</v>
      </c>
      <c r="M100" s="48">
        <v>3</v>
      </c>
      <c r="N100" s="50">
        <f t="shared" si="15"/>
        <v>3</v>
      </c>
      <c r="O100" s="48">
        <v>2</v>
      </c>
      <c r="P100" s="48"/>
      <c r="Q100" s="48"/>
      <c r="R100" s="48"/>
      <c r="S100" s="48"/>
      <c r="T100" s="42">
        <f t="shared" si="16"/>
        <v>2</v>
      </c>
      <c r="U100" s="43"/>
      <c r="V100" s="43">
        <v>4</v>
      </c>
      <c r="W100" s="43">
        <f t="shared" si="12"/>
        <v>0</v>
      </c>
      <c r="X100" s="43">
        <f t="shared" si="17"/>
        <v>4</v>
      </c>
      <c r="Y100" s="44">
        <f t="shared" si="18"/>
        <v>12</v>
      </c>
      <c r="Z100" s="41" t="s">
        <v>141</v>
      </c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</row>
    <row r="101" spans="1:89" s="34" customFormat="1" ht="12.75" customHeight="1" x14ac:dyDescent="0.2">
      <c r="A101" s="33">
        <v>48</v>
      </c>
      <c r="B101" s="46" t="s">
        <v>122</v>
      </c>
      <c r="C101" s="39" t="s">
        <v>139</v>
      </c>
      <c r="D101" s="48"/>
      <c r="E101" s="49"/>
      <c r="F101" s="48">
        <v>3</v>
      </c>
      <c r="G101" s="48"/>
      <c r="H101" s="48"/>
      <c r="I101" s="48"/>
      <c r="J101" s="48"/>
      <c r="K101" s="48">
        <v>3</v>
      </c>
      <c r="L101" s="50">
        <f t="shared" si="14"/>
        <v>6</v>
      </c>
      <c r="M101" s="48">
        <v>3</v>
      </c>
      <c r="N101" s="50">
        <f t="shared" si="15"/>
        <v>3</v>
      </c>
      <c r="O101" s="48"/>
      <c r="P101" s="48"/>
      <c r="Q101" s="48">
        <v>15</v>
      </c>
      <c r="R101" s="48"/>
      <c r="S101" s="48"/>
      <c r="T101" s="42">
        <f t="shared" si="16"/>
        <v>15</v>
      </c>
      <c r="U101" s="43"/>
      <c r="V101" s="43">
        <v>0</v>
      </c>
      <c r="W101" s="43">
        <f t="shared" si="12"/>
        <v>0</v>
      </c>
      <c r="X101" s="43">
        <f t="shared" si="17"/>
        <v>0</v>
      </c>
      <c r="Y101" s="44">
        <f t="shared" si="18"/>
        <v>24</v>
      </c>
      <c r="Z101" s="41" t="s">
        <v>141</v>
      </c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</row>
    <row r="102" spans="1:89" s="34" customFormat="1" ht="12.75" customHeight="1" x14ac:dyDescent="0.2">
      <c r="A102" s="33">
        <v>49</v>
      </c>
      <c r="B102" s="46" t="s">
        <v>49</v>
      </c>
      <c r="C102" s="39" t="s">
        <v>139</v>
      </c>
      <c r="D102" s="48">
        <v>6</v>
      </c>
      <c r="E102" s="49"/>
      <c r="F102" s="48">
        <v>3</v>
      </c>
      <c r="G102" s="48"/>
      <c r="H102" s="48"/>
      <c r="I102" s="48"/>
      <c r="J102" s="48"/>
      <c r="K102" s="48">
        <v>6</v>
      </c>
      <c r="L102" s="50">
        <f t="shared" si="14"/>
        <v>15</v>
      </c>
      <c r="M102" s="48">
        <v>3</v>
      </c>
      <c r="N102" s="50">
        <f t="shared" si="15"/>
        <v>3</v>
      </c>
      <c r="O102" s="48">
        <v>20</v>
      </c>
      <c r="P102" s="48"/>
      <c r="Q102" s="48"/>
      <c r="R102" s="48"/>
      <c r="S102" s="48"/>
      <c r="T102" s="42">
        <f t="shared" si="16"/>
        <v>20</v>
      </c>
      <c r="U102" s="43"/>
      <c r="V102" s="43">
        <v>5</v>
      </c>
      <c r="W102" s="43">
        <f t="shared" si="12"/>
        <v>0</v>
      </c>
      <c r="X102" s="43">
        <f t="shared" si="17"/>
        <v>5</v>
      </c>
      <c r="Y102" s="44">
        <f t="shared" si="18"/>
        <v>43</v>
      </c>
      <c r="Z102" s="41" t="s">
        <v>141</v>
      </c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</row>
    <row r="103" spans="1:89" s="34" customFormat="1" ht="12.75" customHeight="1" x14ac:dyDescent="0.2">
      <c r="A103" s="33">
        <v>50</v>
      </c>
      <c r="B103" s="46" t="s">
        <v>47</v>
      </c>
      <c r="C103" s="39" t="s">
        <v>139</v>
      </c>
      <c r="D103" s="48">
        <v>6</v>
      </c>
      <c r="E103" s="49"/>
      <c r="F103" s="48">
        <v>3</v>
      </c>
      <c r="G103" s="48"/>
      <c r="H103" s="48"/>
      <c r="I103" s="48"/>
      <c r="J103" s="48"/>
      <c r="K103" s="48">
        <v>6</v>
      </c>
      <c r="L103" s="50">
        <f t="shared" si="14"/>
        <v>15</v>
      </c>
      <c r="M103" s="48">
        <v>3</v>
      </c>
      <c r="N103" s="50">
        <f t="shared" si="15"/>
        <v>3</v>
      </c>
      <c r="O103" s="48">
        <v>20</v>
      </c>
      <c r="P103" s="48"/>
      <c r="Q103" s="48"/>
      <c r="R103" s="48"/>
      <c r="S103" s="48"/>
      <c r="T103" s="42">
        <f t="shared" si="16"/>
        <v>20</v>
      </c>
      <c r="U103" s="43"/>
      <c r="V103" s="43">
        <v>0</v>
      </c>
      <c r="W103" s="43">
        <f t="shared" si="12"/>
        <v>0</v>
      </c>
      <c r="X103" s="43">
        <f t="shared" si="17"/>
        <v>0</v>
      </c>
      <c r="Y103" s="44">
        <f t="shared" si="18"/>
        <v>38</v>
      </c>
      <c r="Z103" s="41" t="s">
        <v>141</v>
      </c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</row>
    <row r="104" spans="1:89" s="34" customFormat="1" ht="12.75" customHeight="1" x14ac:dyDescent="0.2">
      <c r="A104" s="33">
        <v>51</v>
      </c>
      <c r="B104" s="46" t="s">
        <v>123</v>
      </c>
      <c r="C104" s="39" t="s">
        <v>139</v>
      </c>
      <c r="D104" s="48"/>
      <c r="E104" s="49"/>
      <c r="F104" s="48">
        <v>3</v>
      </c>
      <c r="G104" s="48"/>
      <c r="H104" s="48"/>
      <c r="I104" s="48"/>
      <c r="J104" s="48"/>
      <c r="K104" s="48">
        <v>6</v>
      </c>
      <c r="L104" s="50">
        <f t="shared" si="14"/>
        <v>9</v>
      </c>
      <c r="M104" s="48">
        <v>3</v>
      </c>
      <c r="N104" s="50">
        <f t="shared" si="15"/>
        <v>3</v>
      </c>
      <c r="O104" s="48">
        <v>20</v>
      </c>
      <c r="P104" s="48"/>
      <c r="Q104" s="48"/>
      <c r="R104" s="48"/>
      <c r="S104" s="48"/>
      <c r="T104" s="42">
        <f t="shared" si="16"/>
        <v>20</v>
      </c>
      <c r="U104" s="43"/>
      <c r="V104" s="43">
        <v>4</v>
      </c>
      <c r="W104" s="43">
        <f t="shared" si="12"/>
        <v>0</v>
      </c>
      <c r="X104" s="43">
        <f t="shared" si="17"/>
        <v>4</v>
      </c>
      <c r="Y104" s="44">
        <f t="shared" si="18"/>
        <v>36</v>
      </c>
      <c r="Z104" s="41" t="s">
        <v>141</v>
      </c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</row>
    <row r="105" spans="1:89" s="34" customFormat="1" ht="12.75" customHeight="1" x14ac:dyDescent="0.2">
      <c r="A105" s="33">
        <v>52</v>
      </c>
      <c r="B105" s="46" t="s">
        <v>124</v>
      </c>
      <c r="C105" s="39" t="s">
        <v>139</v>
      </c>
      <c r="D105" s="48"/>
      <c r="E105" s="49"/>
      <c r="F105" s="48"/>
      <c r="G105" s="48"/>
      <c r="H105" s="48"/>
      <c r="I105" s="48"/>
      <c r="J105" s="48"/>
      <c r="K105" s="48">
        <v>3</v>
      </c>
      <c r="L105" s="50">
        <f t="shared" si="14"/>
        <v>3</v>
      </c>
      <c r="M105" s="48">
        <v>3</v>
      </c>
      <c r="N105" s="50">
        <f t="shared" si="15"/>
        <v>3</v>
      </c>
      <c r="O105" s="48">
        <v>2</v>
      </c>
      <c r="P105" s="48"/>
      <c r="Q105" s="48"/>
      <c r="R105" s="48"/>
      <c r="S105" s="48"/>
      <c r="T105" s="42">
        <f t="shared" si="16"/>
        <v>2</v>
      </c>
      <c r="U105" s="43"/>
      <c r="V105" s="43">
        <v>0</v>
      </c>
      <c r="W105" s="43">
        <f t="shared" si="12"/>
        <v>0</v>
      </c>
      <c r="X105" s="43">
        <f t="shared" si="17"/>
        <v>0</v>
      </c>
      <c r="Y105" s="44">
        <f t="shared" si="18"/>
        <v>8</v>
      </c>
      <c r="Z105" s="41" t="s">
        <v>141</v>
      </c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</row>
    <row r="106" spans="1:89" s="34" customFormat="1" ht="12.75" customHeight="1" x14ac:dyDescent="0.2">
      <c r="A106" s="33">
        <v>53</v>
      </c>
      <c r="B106" s="46" t="s">
        <v>125</v>
      </c>
      <c r="C106" s="39" t="s">
        <v>139</v>
      </c>
      <c r="D106" s="48"/>
      <c r="E106" s="49"/>
      <c r="F106" s="48">
        <v>3</v>
      </c>
      <c r="G106" s="48"/>
      <c r="H106" s="48"/>
      <c r="I106" s="48"/>
      <c r="J106" s="48"/>
      <c r="K106" s="48"/>
      <c r="L106" s="50">
        <f t="shared" si="14"/>
        <v>3</v>
      </c>
      <c r="M106" s="48">
        <v>3</v>
      </c>
      <c r="N106" s="50">
        <f t="shared" si="15"/>
        <v>3</v>
      </c>
      <c r="O106" s="48"/>
      <c r="P106" s="48"/>
      <c r="Q106" s="48"/>
      <c r="R106" s="48"/>
      <c r="S106" s="48"/>
      <c r="T106" s="42">
        <f t="shared" si="16"/>
        <v>0</v>
      </c>
      <c r="U106" s="43"/>
      <c r="V106" s="43">
        <f t="shared" ref="V106" si="19">SUM(V105)</f>
        <v>0</v>
      </c>
      <c r="W106" s="43">
        <f t="shared" si="12"/>
        <v>0</v>
      </c>
      <c r="X106" s="43">
        <f t="shared" si="17"/>
        <v>0</v>
      </c>
      <c r="Y106" s="44">
        <f t="shared" si="18"/>
        <v>6</v>
      </c>
      <c r="Z106" s="41" t="s">
        <v>141</v>
      </c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</row>
    <row r="107" spans="1:89" s="34" customFormat="1" ht="12.75" customHeight="1" x14ac:dyDescent="0.2">
      <c r="A107" s="33">
        <v>54</v>
      </c>
      <c r="B107" s="46" t="s">
        <v>126</v>
      </c>
      <c r="C107" s="39" t="s">
        <v>139</v>
      </c>
      <c r="D107" s="48">
        <v>6</v>
      </c>
      <c r="E107" s="49"/>
      <c r="F107" s="48"/>
      <c r="G107" s="48"/>
      <c r="H107" s="48"/>
      <c r="I107" s="48"/>
      <c r="J107" s="48"/>
      <c r="K107" s="48">
        <v>6</v>
      </c>
      <c r="L107" s="50">
        <f t="shared" si="14"/>
        <v>12</v>
      </c>
      <c r="M107" s="48">
        <v>3</v>
      </c>
      <c r="N107" s="50">
        <f t="shared" si="15"/>
        <v>3</v>
      </c>
      <c r="O107" s="48">
        <v>8</v>
      </c>
      <c r="P107" s="48"/>
      <c r="Q107" s="48">
        <v>3</v>
      </c>
      <c r="R107" s="48">
        <v>20</v>
      </c>
      <c r="S107" s="48"/>
      <c r="T107" s="42">
        <f t="shared" si="16"/>
        <v>31</v>
      </c>
      <c r="U107" s="43"/>
      <c r="V107" s="43">
        <v>2</v>
      </c>
      <c r="W107" s="43">
        <f t="shared" si="12"/>
        <v>0</v>
      </c>
      <c r="X107" s="43">
        <f t="shared" si="17"/>
        <v>2</v>
      </c>
      <c r="Y107" s="44">
        <f t="shared" si="18"/>
        <v>48</v>
      </c>
      <c r="Z107" s="41" t="s">
        <v>141</v>
      </c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</row>
    <row r="108" spans="1:89" s="34" customFormat="1" ht="12.75" customHeight="1" x14ac:dyDescent="0.2">
      <c r="A108" s="33">
        <v>55</v>
      </c>
      <c r="B108" s="47" t="s">
        <v>127</v>
      </c>
      <c r="C108" s="39" t="s">
        <v>139</v>
      </c>
      <c r="D108" s="52">
        <v>6</v>
      </c>
      <c r="E108" s="52"/>
      <c r="F108" s="52">
        <v>3</v>
      </c>
      <c r="G108" s="52"/>
      <c r="H108" s="52"/>
      <c r="I108" s="52">
        <v>8</v>
      </c>
      <c r="J108" s="52"/>
      <c r="K108" s="52">
        <v>6</v>
      </c>
      <c r="L108" s="50">
        <f t="shared" si="14"/>
        <v>23</v>
      </c>
      <c r="M108" s="52">
        <v>3</v>
      </c>
      <c r="N108" s="50">
        <f t="shared" si="15"/>
        <v>3</v>
      </c>
      <c r="O108" s="52">
        <v>12</v>
      </c>
      <c r="P108" s="52"/>
      <c r="Q108" s="52"/>
      <c r="R108" s="52"/>
      <c r="S108" s="52"/>
      <c r="T108" s="42">
        <f t="shared" si="16"/>
        <v>12</v>
      </c>
      <c r="U108" s="39"/>
      <c r="V108" s="38">
        <v>2</v>
      </c>
      <c r="W108" s="38"/>
      <c r="X108" s="43">
        <f t="shared" si="17"/>
        <v>2</v>
      </c>
      <c r="Y108" s="44">
        <f t="shared" si="18"/>
        <v>40</v>
      </c>
      <c r="Z108" s="41" t="s">
        <v>141</v>
      </c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</row>
    <row r="109" spans="1:89" s="34" customFormat="1" ht="12.75" customHeight="1" x14ac:dyDescent="0.2">
      <c r="A109" s="33">
        <v>56</v>
      </c>
      <c r="B109" s="47" t="s">
        <v>128</v>
      </c>
      <c r="C109" s="39" t="s">
        <v>139</v>
      </c>
      <c r="D109" s="52"/>
      <c r="E109" s="52"/>
      <c r="F109" s="52"/>
      <c r="G109" s="52"/>
      <c r="H109" s="52"/>
      <c r="I109" s="52"/>
      <c r="J109" s="52"/>
      <c r="K109" s="52"/>
      <c r="L109" s="50">
        <f t="shared" si="14"/>
        <v>0</v>
      </c>
      <c r="M109" s="52">
        <v>3</v>
      </c>
      <c r="N109" s="50">
        <f t="shared" si="15"/>
        <v>3</v>
      </c>
      <c r="O109" s="52"/>
      <c r="P109" s="52"/>
      <c r="Q109" s="52"/>
      <c r="R109" s="52"/>
      <c r="S109" s="52"/>
      <c r="T109" s="42">
        <f t="shared" si="16"/>
        <v>0</v>
      </c>
      <c r="U109" s="39"/>
      <c r="V109" s="39"/>
      <c r="W109" s="39"/>
      <c r="X109" s="43">
        <f t="shared" si="17"/>
        <v>0</v>
      </c>
      <c r="Y109" s="44">
        <f t="shared" si="18"/>
        <v>3</v>
      </c>
      <c r="Z109" s="41" t="s">
        <v>141</v>
      </c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</row>
    <row r="110" spans="1:89" s="34" customFormat="1" ht="12.75" customHeight="1" x14ac:dyDescent="0.2">
      <c r="A110" s="33">
        <v>57</v>
      </c>
      <c r="B110" s="47" t="s">
        <v>129</v>
      </c>
      <c r="C110" s="39" t="s">
        <v>139</v>
      </c>
      <c r="D110" s="52"/>
      <c r="E110" s="52">
        <v>5</v>
      </c>
      <c r="F110" s="52"/>
      <c r="G110" s="52"/>
      <c r="H110" s="52"/>
      <c r="I110" s="52"/>
      <c r="J110" s="52"/>
      <c r="K110" s="52">
        <v>3</v>
      </c>
      <c r="L110" s="50">
        <f t="shared" si="14"/>
        <v>8</v>
      </c>
      <c r="M110" s="52">
        <v>3</v>
      </c>
      <c r="N110" s="50">
        <f t="shared" si="15"/>
        <v>3</v>
      </c>
      <c r="O110" s="52"/>
      <c r="P110" s="52"/>
      <c r="Q110" s="52"/>
      <c r="R110" s="52"/>
      <c r="S110" s="52"/>
      <c r="T110" s="42">
        <f t="shared" si="16"/>
        <v>0</v>
      </c>
      <c r="U110" s="39"/>
      <c r="V110" s="39"/>
      <c r="W110" s="39"/>
      <c r="X110" s="43">
        <f t="shared" si="17"/>
        <v>0</v>
      </c>
      <c r="Y110" s="44">
        <f t="shared" si="18"/>
        <v>11</v>
      </c>
      <c r="Z110" s="41" t="s">
        <v>141</v>
      </c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</row>
    <row r="111" spans="1:89" ht="12.75" x14ac:dyDescent="0.2">
      <c r="A111" s="53">
        <v>1</v>
      </c>
      <c r="B111" s="55" t="s">
        <v>109</v>
      </c>
      <c r="C111" s="54" t="s">
        <v>150</v>
      </c>
      <c r="D111" s="2"/>
      <c r="E111" s="2"/>
      <c r="F111" s="2"/>
      <c r="G111" s="2"/>
      <c r="H111" s="2"/>
      <c r="I111" s="2"/>
      <c r="J111" s="2"/>
      <c r="K111" s="2"/>
      <c r="L111" s="50">
        <f t="shared" si="14"/>
        <v>0</v>
      </c>
      <c r="M111" s="63">
        <f t="shared" ref="M111:M116" si="20">SUM(H111:L111)</f>
        <v>0</v>
      </c>
      <c r="N111" s="50">
        <f t="shared" si="15"/>
        <v>0</v>
      </c>
      <c r="O111" s="2"/>
      <c r="P111" s="2"/>
      <c r="Q111" s="2"/>
      <c r="R111" s="2"/>
      <c r="S111" s="2"/>
      <c r="T111" s="42">
        <f t="shared" si="16"/>
        <v>0</v>
      </c>
      <c r="U111" s="2"/>
      <c r="V111" s="2"/>
      <c r="W111" s="2"/>
      <c r="X111" s="2"/>
      <c r="Y111" s="44">
        <f t="shared" si="18"/>
        <v>0</v>
      </c>
      <c r="Z111" s="38" t="s">
        <v>145</v>
      </c>
    </row>
    <row r="112" spans="1:89" ht="12.75" x14ac:dyDescent="0.2">
      <c r="A112" s="53">
        <v>2</v>
      </c>
      <c r="B112" s="55" t="s">
        <v>142</v>
      </c>
      <c r="C112" s="54" t="s">
        <v>150</v>
      </c>
      <c r="D112" s="2"/>
      <c r="E112" s="2"/>
      <c r="F112" s="2"/>
      <c r="G112" s="2"/>
      <c r="H112" s="2"/>
      <c r="I112" s="2"/>
      <c r="J112" s="2"/>
      <c r="K112" s="2"/>
      <c r="L112" s="50">
        <f t="shared" si="14"/>
        <v>0</v>
      </c>
      <c r="M112" s="63">
        <f t="shared" si="20"/>
        <v>0</v>
      </c>
      <c r="N112" s="50">
        <f t="shared" si="15"/>
        <v>0</v>
      </c>
      <c r="O112" s="2"/>
      <c r="P112" s="2"/>
      <c r="Q112" s="2"/>
      <c r="R112" s="2"/>
      <c r="S112" s="2"/>
      <c r="T112" s="42">
        <f t="shared" si="16"/>
        <v>0</v>
      </c>
      <c r="U112" s="2"/>
      <c r="V112" s="2"/>
      <c r="W112" s="2"/>
      <c r="X112" s="2"/>
      <c r="Y112" s="44">
        <f t="shared" si="18"/>
        <v>0</v>
      </c>
      <c r="Z112" s="38" t="s">
        <v>145</v>
      </c>
    </row>
    <row r="113" spans="1:89" ht="12.75" x14ac:dyDescent="0.2">
      <c r="A113" s="53">
        <v>3</v>
      </c>
      <c r="B113" s="56" t="s">
        <v>13</v>
      </c>
      <c r="C113" s="54" t="s">
        <v>150</v>
      </c>
      <c r="D113" s="2"/>
      <c r="E113" s="2"/>
      <c r="F113" s="2"/>
      <c r="G113" s="2"/>
      <c r="H113" s="2"/>
      <c r="I113" s="2"/>
      <c r="J113" s="2"/>
      <c r="K113" s="2"/>
      <c r="L113" s="50">
        <f t="shared" si="14"/>
        <v>0</v>
      </c>
      <c r="M113" s="63">
        <f t="shared" si="20"/>
        <v>0</v>
      </c>
      <c r="N113" s="50">
        <f t="shared" si="15"/>
        <v>0</v>
      </c>
      <c r="O113" s="2"/>
      <c r="P113" s="2"/>
      <c r="Q113" s="2"/>
      <c r="R113" s="2"/>
      <c r="S113" s="2"/>
      <c r="T113" s="42">
        <f t="shared" si="16"/>
        <v>0</v>
      </c>
      <c r="U113" s="2"/>
      <c r="V113" s="2"/>
      <c r="W113" s="2"/>
      <c r="X113" s="2"/>
      <c r="Y113" s="44">
        <f t="shared" si="18"/>
        <v>0</v>
      </c>
      <c r="Z113" s="38" t="s">
        <v>145</v>
      </c>
    </row>
    <row r="114" spans="1:89" ht="12.75" x14ac:dyDescent="0.2">
      <c r="A114" s="53">
        <v>4</v>
      </c>
      <c r="B114" s="55" t="s">
        <v>143</v>
      </c>
      <c r="C114" s="54" t="s">
        <v>150</v>
      </c>
      <c r="D114" s="2"/>
      <c r="E114" s="2"/>
      <c r="F114" s="2"/>
      <c r="G114" s="2"/>
      <c r="H114" s="2"/>
      <c r="I114" s="2"/>
      <c r="J114" s="2"/>
      <c r="K114" s="2"/>
      <c r="L114" s="50">
        <f t="shared" si="14"/>
        <v>0</v>
      </c>
      <c r="M114" s="63">
        <f t="shared" si="20"/>
        <v>0</v>
      </c>
      <c r="N114" s="50">
        <f t="shared" si="15"/>
        <v>0</v>
      </c>
      <c r="O114" s="2"/>
      <c r="P114" s="2"/>
      <c r="Q114" s="2"/>
      <c r="R114" s="2"/>
      <c r="S114" s="2"/>
      <c r="T114" s="42">
        <f t="shared" si="16"/>
        <v>0</v>
      </c>
      <c r="U114" s="2"/>
      <c r="V114" s="2"/>
      <c r="W114" s="2"/>
      <c r="X114" s="2"/>
      <c r="Y114" s="44">
        <f t="shared" si="18"/>
        <v>0</v>
      </c>
      <c r="Z114" s="38" t="s">
        <v>145</v>
      </c>
    </row>
    <row r="115" spans="1:89" s="61" customFormat="1" ht="12" x14ac:dyDescent="0.2">
      <c r="A115" s="31">
        <v>1</v>
      </c>
      <c r="B115" s="58" t="s">
        <v>47</v>
      </c>
      <c r="C115" s="57" t="s">
        <v>144</v>
      </c>
      <c r="D115" s="33">
        <v>3</v>
      </c>
      <c r="E115" s="33" t="s">
        <v>0</v>
      </c>
      <c r="F115" s="33" t="s">
        <v>0</v>
      </c>
      <c r="G115" s="33" t="s">
        <v>0</v>
      </c>
      <c r="H115" s="33" t="s">
        <v>0</v>
      </c>
      <c r="I115" s="57"/>
      <c r="J115" s="57"/>
      <c r="K115" s="57"/>
      <c r="L115" s="49">
        <f t="shared" si="14"/>
        <v>3</v>
      </c>
      <c r="M115" s="32">
        <f t="shared" ref="M115:M120" si="21">SUM(H115:L115)</f>
        <v>3</v>
      </c>
      <c r="N115" s="49">
        <f t="shared" si="15"/>
        <v>3</v>
      </c>
      <c r="O115" s="48">
        <v>14.8</v>
      </c>
      <c r="P115" s="48" t="s">
        <v>0</v>
      </c>
      <c r="Q115" s="48" t="s">
        <v>0</v>
      </c>
      <c r="R115" s="48" t="s">
        <v>0</v>
      </c>
      <c r="S115" s="48" t="s">
        <v>0</v>
      </c>
      <c r="T115" s="42">
        <f t="shared" si="16"/>
        <v>14.8</v>
      </c>
      <c r="U115" s="57"/>
      <c r="V115" s="57"/>
      <c r="W115" s="57"/>
      <c r="X115" s="57"/>
      <c r="Y115" s="44">
        <f t="shared" si="18"/>
        <v>20.8</v>
      </c>
      <c r="Z115" s="59">
        <v>4</v>
      </c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</row>
    <row r="116" spans="1:89" s="61" customFormat="1" ht="12" x14ac:dyDescent="0.2">
      <c r="A116" s="31">
        <v>2</v>
      </c>
      <c r="B116" s="62" t="s">
        <v>146</v>
      </c>
      <c r="C116" s="57" t="s">
        <v>144</v>
      </c>
      <c r="D116" s="33">
        <v>3</v>
      </c>
      <c r="E116" s="33" t="s">
        <v>0</v>
      </c>
      <c r="F116" s="33" t="s">
        <v>0</v>
      </c>
      <c r="G116" s="33" t="s">
        <v>0</v>
      </c>
      <c r="H116" s="33" t="s">
        <v>0</v>
      </c>
      <c r="I116" s="57"/>
      <c r="J116" s="57"/>
      <c r="K116" s="57"/>
      <c r="L116" s="49">
        <f t="shared" si="14"/>
        <v>3</v>
      </c>
      <c r="M116" s="32">
        <f t="shared" si="21"/>
        <v>3</v>
      </c>
      <c r="N116" s="49">
        <f t="shared" si="15"/>
        <v>3</v>
      </c>
      <c r="O116" s="48">
        <v>3.6</v>
      </c>
      <c r="P116" s="48" t="s">
        <v>0</v>
      </c>
      <c r="Q116" s="48" t="s">
        <v>0</v>
      </c>
      <c r="R116" s="48" t="s">
        <v>0</v>
      </c>
      <c r="S116" s="48" t="s">
        <v>0</v>
      </c>
      <c r="T116" s="42">
        <f t="shared" si="16"/>
        <v>3.6</v>
      </c>
      <c r="U116" s="57"/>
      <c r="V116" s="57"/>
      <c r="W116" s="57"/>
      <c r="X116" s="57"/>
      <c r="Y116" s="44">
        <f t="shared" si="18"/>
        <v>9.6</v>
      </c>
      <c r="Z116" s="59">
        <v>4</v>
      </c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</row>
    <row r="117" spans="1:89" s="61" customFormat="1" ht="12" x14ac:dyDescent="0.2">
      <c r="A117" s="31">
        <v>3</v>
      </c>
      <c r="B117" s="62" t="s">
        <v>147</v>
      </c>
      <c r="C117" s="57" t="s">
        <v>144</v>
      </c>
      <c r="D117" s="33">
        <v>3</v>
      </c>
      <c r="E117" s="33" t="s">
        <v>0</v>
      </c>
      <c r="F117" s="33" t="s">
        <v>0</v>
      </c>
      <c r="G117" s="33" t="s">
        <v>0</v>
      </c>
      <c r="H117" s="33" t="s">
        <v>0</v>
      </c>
      <c r="I117" s="57"/>
      <c r="J117" s="57"/>
      <c r="K117" s="57"/>
      <c r="L117" s="49">
        <f t="shared" si="14"/>
        <v>3</v>
      </c>
      <c r="M117" s="32">
        <f t="shared" si="21"/>
        <v>3</v>
      </c>
      <c r="N117" s="49">
        <f t="shared" si="15"/>
        <v>3</v>
      </c>
      <c r="O117" s="33" t="s">
        <v>0</v>
      </c>
      <c r="P117" s="48" t="s">
        <v>0</v>
      </c>
      <c r="Q117" s="48" t="s">
        <v>0</v>
      </c>
      <c r="R117" s="48">
        <v>15.2</v>
      </c>
      <c r="S117" s="48" t="s">
        <v>0</v>
      </c>
      <c r="T117" s="42">
        <f t="shared" si="16"/>
        <v>15.2</v>
      </c>
      <c r="U117" s="57"/>
      <c r="V117" s="57"/>
      <c r="W117" s="57"/>
      <c r="X117" s="57"/>
      <c r="Y117" s="44">
        <f t="shared" si="18"/>
        <v>21.2</v>
      </c>
      <c r="Z117" s="59">
        <v>10</v>
      </c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</row>
    <row r="118" spans="1:89" s="61" customFormat="1" ht="12" x14ac:dyDescent="0.2">
      <c r="A118" s="31">
        <v>4</v>
      </c>
      <c r="B118" s="62" t="s">
        <v>13</v>
      </c>
      <c r="C118" s="57" t="s">
        <v>144</v>
      </c>
      <c r="D118" s="33">
        <v>3</v>
      </c>
      <c r="E118" s="33" t="s">
        <v>0</v>
      </c>
      <c r="F118" s="33" t="s">
        <v>0</v>
      </c>
      <c r="G118" s="33" t="s">
        <v>0</v>
      </c>
      <c r="H118" s="33" t="s">
        <v>0</v>
      </c>
      <c r="I118" s="57"/>
      <c r="J118" s="57"/>
      <c r="K118" s="57"/>
      <c r="L118" s="49">
        <f t="shared" si="14"/>
        <v>3</v>
      </c>
      <c r="M118" s="32">
        <f t="shared" si="21"/>
        <v>3</v>
      </c>
      <c r="N118" s="49">
        <f t="shared" si="15"/>
        <v>3</v>
      </c>
      <c r="O118" s="33" t="s">
        <v>0</v>
      </c>
      <c r="P118" s="48" t="s">
        <v>0</v>
      </c>
      <c r="Q118" s="48" t="s">
        <v>0</v>
      </c>
      <c r="R118" s="48" t="s">
        <v>0</v>
      </c>
      <c r="S118" s="48" t="s">
        <v>0</v>
      </c>
      <c r="T118" s="42">
        <f t="shared" si="16"/>
        <v>0</v>
      </c>
      <c r="U118" s="57"/>
      <c r="V118" s="57"/>
      <c r="W118" s="57"/>
      <c r="X118" s="57"/>
      <c r="Y118" s="44">
        <f t="shared" si="18"/>
        <v>6</v>
      </c>
      <c r="Z118" s="59">
        <v>11</v>
      </c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</row>
    <row r="119" spans="1:89" s="61" customFormat="1" ht="12" x14ac:dyDescent="0.2">
      <c r="A119" s="31">
        <v>5</v>
      </c>
      <c r="B119" s="62" t="s">
        <v>148</v>
      </c>
      <c r="C119" s="57" t="s">
        <v>144</v>
      </c>
      <c r="D119" s="33"/>
      <c r="E119" s="33" t="s">
        <v>0</v>
      </c>
      <c r="F119" s="33" t="s">
        <v>0</v>
      </c>
      <c r="G119" s="33" t="s">
        <v>0</v>
      </c>
      <c r="H119" s="33" t="s">
        <v>0</v>
      </c>
      <c r="I119" s="57"/>
      <c r="J119" s="57"/>
      <c r="K119" s="57"/>
      <c r="L119" s="49">
        <f t="shared" si="14"/>
        <v>0</v>
      </c>
      <c r="M119" s="32">
        <f t="shared" si="21"/>
        <v>0</v>
      </c>
      <c r="N119" s="49">
        <f t="shared" si="15"/>
        <v>0</v>
      </c>
      <c r="O119" s="33" t="s">
        <v>0</v>
      </c>
      <c r="P119" s="48" t="s">
        <v>0</v>
      </c>
      <c r="Q119" s="48" t="s">
        <v>0</v>
      </c>
      <c r="R119" s="48" t="s">
        <v>0</v>
      </c>
      <c r="S119" s="48" t="s">
        <v>0</v>
      </c>
      <c r="T119" s="42">
        <f t="shared" si="16"/>
        <v>0</v>
      </c>
      <c r="U119" s="57"/>
      <c r="V119" s="57"/>
      <c r="W119" s="57"/>
      <c r="X119" s="57"/>
      <c r="Y119" s="44">
        <f t="shared" si="18"/>
        <v>0</v>
      </c>
      <c r="Z119" s="59" t="s">
        <v>145</v>
      </c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</row>
    <row r="120" spans="1:89" s="61" customFormat="1" ht="12" x14ac:dyDescent="0.2">
      <c r="A120" s="31">
        <v>6</v>
      </c>
      <c r="B120" s="58" t="s">
        <v>149</v>
      </c>
      <c r="C120" s="57" t="s">
        <v>144</v>
      </c>
      <c r="D120" s="33"/>
      <c r="E120" s="33" t="s">
        <v>0</v>
      </c>
      <c r="F120" s="33" t="s">
        <v>0</v>
      </c>
      <c r="G120" s="33" t="s">
        <v>0</v>
      </c>
      <c r="H120" s="33" t="s">
        <v>0</v>
      </c>
      <c r="I120" s="57"/>
      <c r="J120" s="57"/>
      <c r="K120" s="57"/>
      <c r="L120" s="49">
        <f t="shared" si="14"/>
        <v>0</v>
      </c>
      <c r="M120" s="32">
        <f t="shared" si="21"/>
        <v>0</v>
      </c>
      <c r="N120" s="49">
        <f t="shared" si="15"/>
        <v>0</v>
      </c>
      <c r="O120" s="48"/>
      <c r="P120" s="48" t="s">
        <v>0</v>
      </c>
      <c r="Q120" s="48" t="s">
        <v>0</v>
      </c>
      <c r="R120" s="48" t="s">
        <v>0</v>
      </c>
      <c r="S120" s="48" t="s">
        <v>0</v>
      </c>
      <c r="T120" s="42">
        <f t="shared" si="16"/>
        <v>0</v>
      </c>
      <c r="U120" s="57"/>
      <c r="V120" s="57"/>
      <c r="W120" s="57"/>
      <c r="X120" s="57"/>
      <c r="Y120" s="44">
        <f t="shared" si="18"/>
        <v>0</v>
      </c>
      <c r="Z120" s="59" t="s">
        <v>145</v>
      </c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</row>
    <row r="121" spans="1:89" ht="12.75" x14ac:dyDescent="0.2"/>
    <row r="122" spans="1:89" ht="12.75" x14ac:dyDescent="0.2">
      <c r="B122" s="64" t="s">
        <v>151</v>
      </c>
    </row>
  </sheetData>
  <mergeCells count="17">
    <mergeCell ref="Z2:Z5"/>
    <mergeCell ref="A2:A5"/>
    <mergeCell ref="B2:B5"/>
    <mergeCell ref="Y2:Y5"/>
    <mergeCell ref="N2:N5"/>
    <mergeCell ref="D2:K2"/>
    <mergeCell ref="L2:L5"/>
    <mergeCell ref="O2:S2"/>
    <mergeCell ref="T2:T5"/>
    <mergeCell ref="X2:X5"/>
    <mergeCell ref="C2:C5"/>
    <mergeCell ref="U2:W2"/>
    <mergeCell ref="A1:Z1"/>
    <mergeCell ref="D3:F3"/>
    <mergeCell ref="G3:K3"/>
    <mergeCell ref="O3:R3"/>
    <mergeCell ref="U3:W3"/>
  </mergeCells>
  <pageMargins left="0.25" right="0.25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EBA - 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NEXUS</cp:lastModifiedBy>
  <cp:lastPrinted>2023-02-27T22:14:31Z</cp:lastPrinted>
  <dcterms:created xsi:type="dcterms:W3CDTF">2022-05-17T18:47:43Z</dcterms:created>
  <dcterms:modified xsi:type="dcterms:W3CDTF">2023-03-02T03:53:52Z</dcterms:modified>
</cp:coreProperties>
</file>