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ULTADOS II ETAPA\"/>
    </mc:Choice>
  </mc:AlternateContent>
  <bookViews>
    <workbookView xWindow="0" yWindow="0" windowWidth="20490" windowHeight="7755" firstSheet="9" activeTab="11"/>
  </bookViews>
  <sheets>
    <sheet name="EBE" sheetId="1" state="hidden" r:id="rId1"/>
    <sheet name="ACT. DE SERV.  COMIDAS Y BEBIDA" sheetId="2" r:id="rId2"/>
    <sheet name="CONTABILIDAD" sheetId="7" r:id="rId3"/>
    <sheet name="COSMETOLOGIA" sheetId="8" r:id="rId4"/>
    <sheet name="GASTRONOMIA" sheetId="9" r:id="rId5"/>
    <sheet name="INDUST. ALIMENTAR." sheetId="4" r:id="rId6"/>
    <sheet name="CARP. EBANIST." sheetId="5" r:id="rId7"/>
    <sheet name="CONST. METALICAS" sheetId="12" r:id="rId8"/>
    <sheet name="DISEÑO INDUST." sheetId="6" r:id="rId9"/>
    <sheet name="MECAN. DE PRODUCCION" sheetId="10" r:id="rId10"/>
    <sheet name="ARQITEC. Y CONST. CIVIL" sheetId="13" r:id="rId11"/>
    <sheet name="PROGRAMACION DE SISTEMAS" sheetId="14" r:id="rId12"/>
    <sheet name="CONSTRUCCION CIVIL" sheetId="11" r:id="rId13"/>
  </sheets>
  <calcPr calcId="152511"/>
</workbook>
</file>

<file path=xl/calcChain.xml><?xml version="1.0" encoding="utf-8"?>
<calcChain xmlns="http://schemas.openxmlformats.org/spreadsheetml/2006/main">
  <c r="T15" i="14" l="1"/>
  <c r="M15" i="14"/>
  <c r="K15" i="14"/>
  <c r="X14" i="14"/>
  <c r="T14" i="14"/>
  <c r="M14" i="14"/>
  <c r="K14" i="14"/>
  <c r="Y14" i="14" s="1"/>
  <c r="X13" i="14"/>
  <c r="T13" i="14"/>
  <c r="M13" i="14"/>
  <c r="K13" i="14"/>
  <c r="X12" i="14"/>
  <c r="T12" i="14"/>
  <c r="M12" i="14"/>
  <c r="K12" i="14"/>
  <c r="X11" i="14"/>
  <c r="T11" i="14"/>
  <c r="M11" i="14"/>
  <c r="K11" i="14"/>
  <c r="X10" i="14"/>
  <c r="T10" i="14"/>
  <c r="M10" i="14"/>
  <c r="K10" i="14"/>
  <c r="X9" i="14"/>
  <c r="T9" i="14"/>
  <c r="M9" i="14"/>
  <c r="K9" i="14"/>
  <c r="X8" i="14"/>
  <c r="T8" i="14"/>
  <c r="M8" i="14"/>
  <c r="K8" i="14"/>
  <c r="X7" i="14"/>
  <c r="T7" i="14"/>
  <c r="M7" i="14"/>
  <c r="K7" i="14"/>
  <c r="X6" i="14"/>
  <c r="T6" i="14"/>
  <c r="M6" i="14"/>
  <c r="K6" i="14"/>
  <c r="Y10" i="14" l="1"/>
  <c r="Y15" i="14"/>
  <c r="Y9" i="14"/>
  <c r="Y11" i="14"/>
  <c r="Y13" i="14"/>
  <c r="Y12" i="14"/>
  <c r="Y7" i="14"/>
  <c r="Y6" i="14"/>
  <c r="Y8" i="14"/>
  <c r="X11" i="13"/>
  <c r="T11" i="13"/>
  <c r="M11" i="13"/>
  <c r="K11" i="13"/>
  <c r="Y11" i="13" s="1"/>
  <c r="X10" i="13"/>
  <c r="T10" i="13"/>
  <c r="M10" i="13"/>
  <c r="K10" i="13"/>
  <c r="X9" i="13"/>
  <c r="T9" i="13"/>
  <c r="M9" i="13"/>
  <c r="K9" i="13"/>
  <c r="Y9" i="13" s="1"/>
  <c r="X8" i="13"/>
  <c r="T8" i="13"/>
  <c r="M8" i="13"/>
  <c r="K8" i="13"/>
  <c r="X7" i="13"/>
  <c r="T7" i="13"/>
  <c r="M7" i="13"/>
  <c r="K7" i="13"/>
  <c r="Y7" i="13" s="1"/>
  <c r="Y10" i="13" l="1"/>
  <c r="Y8" i="13"/>
  <c r="Y14" i="10"/>
  <c r="X14" i="10"/>
  <c r="T14" i="10"/>
  <c r="M14" i="10"/>
  <c r="K14" i="10"/>
  <c r="X12" i="12" l="1"/>
  <c r="T12" i="12"/>
  <c r="M12" i="12"/>
  <c r="K12" i="12"/>
  <c r="X11" i="12"/>
  <c r="T11" i="12"/>
  <c r="M11" i="12"/>
  <c r="K11" i="12"/>
  <c r="X10" i="12"/>
  <c r="T10" i="12"/>
  <c r="M10" i="12"/>
  <c r="K10" i="12"/>
  <c r="Y10" i="12" s="1"/>
  <c r="X9" i="12"/>
  <c r="T9" i="12"/>
  <c r="M9" i="12"/>
  <c r="K9" i="12"/>
  <c r="X8" i="12"/>
  <c r="T8" i="12"/>
  <c r="M8" i="12"/>
  <c r="K8" i="12"/>
  <c r="X7" i="12"/>
  <c r="T7" i="12"/>
  <c r="M7" i="12"/>
  <c r="K7" i="12"/>
  <c r="X6" i="12"/>
  <c r="T6" i="12"/>
  <c r="M6" i="12"/>
  <c r="K6" i="12"/>
  <c r="Y9" i="12" l="1"/>
  <c r="Y8" i="12"/>
  <c r="Y11" i="12"/>
  <c r="Y12" i="12"/>
  <c r="Y6" i="12"/>
  <c r="Y7" i="12"/>
  <c r="X20" i="5"/>
  <c r="X21" i="5"/>
  <c r="X22" i="5"/>
  <c r="X23" i="5"/>
  <c r="X24" i="5"/>
  <c r="X25" i="5"/>
  <c r="X26" i="5"/>
  <c r="X27" i="5"/>
  <c r="T20" i="5"/>
  <c r="T21" i="5"/>
  <c r="T22" i="5"/>
  <c r="T23" i="5"/>
  <c r="T24" i="5"/>
  <c r="T25" i="5"/>
  <c r="T26" i="5"/>
  <c r="T27" i="5"/>
  <c r="M20" i="5"/>
  <c r="M21" i="5"/>
  <c r="M22" i="5"/>
  <c r="M23" i="5"/>
  <c r="M24" i="5"/>
  <c r="M25" i="5"/>
  <c r="M26" i="5"/>
  <c r="M27" i="5"/>
  <c r="K20" i="5"/>
  <c r="Y20" i="5" s="1"/>
  <c r="K21" i="5"/>
  <c r="Y21" i="5" s="1"/>
  <c r="K22" i="5"/>
  <c r="Y22" i="5" s="1"/>
  <c r="K23" i="5"/>
  <c r="Y23" i="5" s="1"/>
  <c r="K24" i="5"/>
  <c r="Y24" i="5" s="1"/>
  <c r="K25" i="5"/>
  <c r="Y25" i="5" s="1"/>
  <c r="K26" i="5"/>
  <c r="Y26" i="5" s="1"/>
  <c r="K27" i="5"/>
  <c r="Y27" i="5" s="1"/>
  <c r="X25" i="11" l="1"/>
  <c r="T25" i="11"/>
  <c r="M25" i="11"/>
  <c r="K25" i="11"/>
  <c r="X24" i="11"/>
  <c r="T24" i="11"/>
  <c r="M24" i="11"/>
  <c r="K24" i="11"/>
  <c r="X23" i="11"/>
  <c r="T23" i="11"/>
  <c r="M23" i="11"/>
  <c r="K23" i="11"/>
  <c r="X22" i="11"/>
  <c r="T22" i="11"/>
  <c r="M22" i="11"/>
  <c r="K22" i="11"/>
  <c r="X21" i="11"/>
  <c r="T21" i="11"/>
  <c r="M21" i="11"/>
  <c r="K21" i="11"/>
  <c r="X20" i="11"/>
  <c r="T20" i="11"/>
  <c r="M20" i="11"/>
  <c r="K20" i="11"/>
  <c r="X19" i="11"/>
  <c r="T19" i="11"/>
  <c r="M19" i="11"/>
  <c r="K19" i="11"/>
  <c r="X18" i="11"/>
  <c r="T18" i="11"/>
  <c r="M18" i="11"/>
  <c r="K18" i="11"/>
  <c r="X17" i="11"/>
  <c r="T17" i="11"/>
  <c r="M17" i="11"/>
  <c r="K17" i="11"/>
  <c r="X16" i="11"/>
  <c r="T16" i="11"/>
  <c r="M16" i="11"/>
  <c r="K16" i="11"/>
  <c r="X15" i="11"/>
  <c r="T15" i="11"/>
  <c r="M15" i="11"/>
  <c r="K15" i="11"/>
  <c r="X14" i="11"/>
  <c r="T14" i="11"/>
  <c r="M14" i="11"/>
  <c r="K14" i="11"/>
  <c r="X13" i="11"/>
  <c r="T13" i="11"/>
  <c r="M13" i="11"/>
  <c r="K13" i="11"/>
  <c r="X12" i="11"/>
  <c r="T12" i="11"/>
  <c r="M12" i="11"/>
  <c r="K12" i="11"/>
  <c r="X11" i="11"/>
  <c r="T11" i="11"/>
  <c r="M11" i="11"/>
  <c r="K11" i="11"/>
  <c r="X10" i="11"/>
  <c r="M10" i="11"/>
  <c r="K10" i="11"/>
  <c r="Y10" i="11" s="1"/>
  <c r="X9" i="11"/>
  <c r="T9" i="11"/>
  <c r="M9" i="11"/>
  <c r="K9" i="11"/>
  <c r="X8" i="11"/>
  <c r="T8" i="11"/>
  <c r="M8" i="11"/>
  <c r="K8" i="11"/>
  <c r="Y8" i="11" s="1"/>
  <c r="X7" i="11"/>
  <c r="T7" i="11"/>
  <c r="M7" i="11"/>
  <c r="K7" i="11"/>
  <c r="X6" i="11"/>
  <c r="T6" i="11"/>
  <c r="M6" i="11"/>
  <c r="K6" i="11"/>
  <c r="Y6" i="11" s="1"/>
  <c r="Y11" i="11" l="1"/>
  <c r="Y13" i="11"/>
  <c r="Y9" i="11"/>
  <c r="Y23" i="11"/>
  <c r="Y14" i="11"/>
  <c r="Y16" i="11"/>
  <c r="Y18" i="11"/>
  <c r="Y22" i="11"/>
  <c r="Y24" i="11"/>
  <c r="Y20" i="11"/>
  <c r="Y17" i="11"/>
  <c r="Y19" i="11"/>
  <c r="Y21" i="11"/>
  <c r="Y7" i="11"/>
  <c r="Y25" i="11"/>
  <c r="Y15" i="11"/>
  <c r="Y12" i="11"/>
  <c r="X16" i="10" l="1"/>
  <c r="T16" i="10"/>
  <c r="M16" i="10"/>
  <c r="K16" i="10"/>
  <c r="X15" i="10"/>
  <c r="T15" i="10"/>
  <c r="M15" i="10"/>
  <c r="K15" i="10"/>
  <c r="X13" i="10"/>
  <c r="T13" i="10"/>
  <c r="M13" i="10"/>
  <c r="K13" i="10"/>
  <c r="X12" i="10"/>
  <c r="T12" i="10"/>
  <c r="M12" i="10"/>
  <c r="K12" i="10"/>
  <c r="X11" i="10"/>
  <c r="T11" i="10"/>
  <c r="M11" i="10"/>
  <c r="K11" i="10"/>
  <c r="X10" i="10"/>
  <c r="T10" i="10"/>
  <c r="M10" i="10"/>
  <c r="K10" i="10"/>
  <c r="X9" i="10"/>
  <c r="T9" i="10"/>
  <c r="M9" i="10"/>
  <c r="K9" i="10"/>
  <c r="X8" i="10"/>
  <c r="T8" i="10"/>
  <c r="M8" i="10"/>
  <c r="K8" i="10"/>
  <c r="X7" i="10"/>
  <c r="T7" i="10"/>
  <c r="M7" i="10"/>
  <c r="K7" i="10"/>
  <c r="Y15" i="10" l="1"/>
  <c r="Y7" i="10"/>
  <c r="Y8" i="10"/>
  <c r="Y10" i="10"/>
  <c r="Y16" i="10"/>
  <c r="Y9" i="10"/>
  <c r="Y12" i="10"/>
  <c r="Y11" i="10"/>
  <c r="Y13" i="10"/>
  <c r="T18" i="9" l="1"/>
  <c r="M18" i="9"/>
  <c r="T17" i="9"/>
  <c r="M17" i="9"/>
  <c r="X16" i="9"/>
  <c r="T16" i="9"/>
  <c r="M16" i="9"/>
  <c r="K16" i="9"/>
  <c r="X15" i="9"/>
  <c r="T15" i="9"/>
  <c r="M15" i="9"/>
  <c r="K15" i="9"/>
  <c r="X14" i="9"/>
  <c r="T14" i="9"/>
  <c r="M14" i="9"/>
  <c r="K14" i="9"/>
  <c r="X13" i="9"/>
  <c r="T13" i="9"/>
  <c r="M13" i="9"/>
  <c r="K13" i="9"/>
  <c r="X12" i="9"/>
  <c r="T12" i="9"/>
  <c r="M12" i="9"/>
  <c r="K12" i="9"/>
  <c r="X11" i="9"/>
  <c r="T11" i="9"/>
  <c r="M11" i="9"/>
  <c r="K11" i="9"/>
  <c r="X10" i="9"/>
  <c r="T10" i="9"/>
  <c r="M10" i="9"/>
  <c r="K10" i="9"/>
  <c r="X9" i="9"/>
  <c r="T9" i="9"/>
  <c r="M9" i="9"/>
  <c r="K9" i="9"/>
  <c r="X8" i="9"/>
  <c r="T8" i="9"/>
  <c r="M8" i="9"/>
  <c r="K8" i="9"/>
  <c r="X7" i="9"/>
  <c r="T7" i="9"/>
  <c r="M7" i="9"/>
  <c r="K7" i="9"/>
  <c r="Y8" i="9" l="1"/>
  <c r="Y10" i="9"/>
  <c r="Y14" i="9"/>
  <c r="Y16" i="9"/>
  <c r="Y15" i="9"/>
  <c r="Y17" i="9"/>
  <c r="Y18" i="9"/>
  <c r="Y9" i="9"/>
  <c r="Y13" i="9"/>
  <c r="Y12" i="9"/>
  <c r="Y11" i="9"/>
  <c r="Y7" i="9"/>
  <c r="Y28" i="8" l="1"/>
  <c r="T28" i="8"/>
  <c r="M28" i="8"/>
  <c r="K28" i="8"/>
  <c r="T27" i="8"/>
  <c r="M27" i="8"/>
  <c r="K27" i="8"/>
  <c r="Y27" i="8" s="1"/>
  <c r="Y26" i="8"/>
  <c r="T26" i="8"/>
  <c r="M26" i="8"/>
  <c r="K26" i="8"/>
  <c r="X25" i="8"/>
  <c r="T25" i="8"/>
  <c r="M25" i="8"/>
  <c r="K25" i="8"/>
  <c r="Y25" i="8" s="1"/>
  <c r="X24" i="8"/>
  <c r="T24" i="8"/>
  <c r="M24" i="8"/>
  <c r="K24" i="8"/>
  <c r="Y24" i="8" s="1"/>
  <c r="X23" i="8"/>
  <c r="Y23" i="8" s="1"/>
  <c r="T23" i="8"/>
  <c r="M23" i="8"/>
  <c r="K23" i="8"/>
  <c r="X22" i="8"/>
  <c r="T22" i="8"/>
  <c r="M22" i="8"/>
  <c r="K22" i="8"/>
  <c r="Y22" i="8" s="1"/>
  <c r="Y21" i="8"/>
  <c r="X21" i="8"/>
  <c r="T21" i="8"/>
  <c r="M21" i="8"/>
  <c r="K21" i="8"/>
  <c r="X20" i="8"/>
  <c r="T20" i="8"/>
  <c r="M20" i="8"/>
  <c r="Y20" i="8" s="1"/>
  <c r="K20" i="8"/>
  <c r="X19" i="8"/>
  <c r="T19" i="8"/>
  <c r="M19" i="8"/>
  <c r="K19" i="8"/>
  <c r="Y19" i="8" s="1"/>
  <c r="Y18" i="8"/>
  <c r="X18" i="8"/>
  <c r="T18" i="8"/>
  <c r="M18" i="8"/>
  <c r="K18" i="8"/>
  <c r="X17" i="8"/>
  <c r="T17" i="8"/>
  <c r="M17" i="8"/>
  <c r="K17" i="8"/>
  <c r="Y17" i="8" s="1"/>
  <c r="X16" i="8"/>
  <c r="T16" i="8"/>
  <c r="M16" i="8"/>
  <c r="K16" i="8"/>
  <c r="Y16" i="8" s="1"/>
  <c r="X15" i="8"/>
  <c r="T15" i="8"/>
  <c r="Y15" i="8" s="1"/>
  <c r="M15" i="8"/>
  <c r="K15" i="8"/>
  <c r="X14" i="8"/>
  <c r="T14" i="8"/>
  <c r="M14" i="8"/>
  <c r="K14" i="8"/>
  <c r="Y14" i="8" s="1"/>
  <c r="Y13" i="8"/>
  <c r="X13" i="8"/>
  <c r="T13" i="8"/>
  <c r="M13" i="8"/>
  <c r="K13" i="8"/>
  <c r="X12" i="8"/>
  <c r="T12" i="8"/>
  <c r="M12" i="8"/>
  <c r="Y12" i="8" s="1"/>
  <c r="K12" i="8"/>
  <c r="X11" i="8"/>
  <c r="T11" i="8"/>
  <c r="M11" i="8"/>
  <c r="K11" i="8"/>
  <c r="Y11" i="8" s="1"/>
  <c r="Y10" i="8"/>
  <c r="X10" i="8"/>
  <c r="T10" i="8"/>
  <c r="M10" i="8"/>
  <c r="K10" i="8"/>
  <c r="X9" i="8"/>
  <c r="T9" i="8"/>
  <c r="M9" i="8"/>
  <c r="K9" i="8"/>
  <c r="Y9" i="8" s="1"/>
  <c r="X8" i="8"/>
  <c r="T8" i="8"/>
  <c r="M8" i="8"/>
  <c r="K8" i="8"/>
  <c r="Y8" i="8" s="1"/>
  <c r="X7" i="8"/>
  <c r="T7" i="8"/>
  <c r="Y7" i="8" s="1"/>
  <c r="M7" i="8"/>
  <c r="K7" i="8"/>
  <c r="X6" i="8"/>
  <c r="T6" i="8"/>
  <c r="M6" i="8"/>
  <c r="K6" i="8"/>
  <c r="Y6" i="8" s="1"/>
  <c r="X25" i="7" l="1"/>
  <c r="T25" i="7"/>
  <c r="M25" i="7"/>
  <c r="K25" i="7"/>
  <c r="T24" i="7"/>
  <c r="M24" i="7"/>
  <c r="K24" i="7"/>
  <c r="X23" i="7"/>
  <c r="T23" i="7"/>
  <c r="M23" i="7"/>
  <c r="K23" i="7"/>
  <c r="X22" i="7"/>
  <c r="T22" i="7"/>
  <c r="M22" i="7"/>
  <c r="K22" i="7"/>
  <c r="X21" i="7"/>
  <c r="T21" i="7"/>
  <c r="M21" i="7"/>
  <c r="K21" i="7"/>
  <c r="X20" i="7"/>
  <c r="T20" i="7"/>
  <c r="M20" i="7"/>
  <c r="K20" i="7"/>
  <c r="Y20" i="7" s="1"/>
  <c r="X19" i="7"/>
  <c r="T19" i="7"/>
  <c r="M19" i="7"/>
  <c r="K19" i="7"/>
  <c r="X18" i="7"/>
  <c r="T18" i="7"/>
  <c r="M18" i="7"/>
  <c r="K18" i="7"/>
  <c r="Y18" i="7" s="1"/>
  <c r="Y17" i="7"/>
  <c r="X17" i="7"/>
  <c r="T17" i="7"/>
  <c r="M17" i="7"/>
  <c r="K17" i="7"/>
  <c r="X16" i="7"/>
  <c r="T16" i="7"/>
  <c r="M16" i="7"/>
  <c r="K16" i="7"/>
  <c r="X15" i="7"/>
  <c r="T15" i="7"/>
  <c r="M15" i="7"/>
  <c r="K15" i="7"/>
  <c r="X14" i="7"/>
  <c r="T14" i="7"/>
  <c r="M14" i="7"/>
  <c r="K14" i="7"/>
  <c r="X13" i="7"/>
  <c r="T13" i="7"/>
  <c r="M13" i="7"/>
  <c r="K13" i="7"/>
  <c r="X12" i="7"/>
  <c r="T12" i="7"/>
  <c r="M12" i="7"/>
  <c r="K12" i="7"/>
  <c r="Y12" i="7" s="1"/>
  <c r="X11" i="7"/>
  <c r="T11" i="7"/>
  <c r="M11" i="7"/>
  <c r="K11" i="7"/>
  <c r="X10" i="7"/>
  <c r="T10" i="7"/>
  <c r="M10" i="7"/>
  <c r="K10" i="7"/>
  <c r="Y10" i="7" s="1"/>
  <c r="X9" i="7"/>
  <c r="T9" i="7"/>
  <c r="M9" i="7"/>
  <c r="K9" i="7"/>
  <c r="X8" i="7"/>
  <c r="T8" i="7"/>
  <c r="M8" i="7"/>
  <c r="K8" i="7"/>
  <c r="X7" i="7"/>
  <c r="T7" i="7"/>
  <c r="M7" i="7"/>
  <c r="K7" i="7"/>
  <c r="X6" i="7"/>
  <c r="T6" i="7"/>
  <c r="M6" i="7"/>
  <c r="K6" i="7"/>
  <c r="Y8" i="7" l="1"/>
  <c r="Y7" i="7"/>
  <c r="Y9" i="7"/>
  <c r="Y14" i="7"/>
  <c r="Y13" i="7"/>
  <c r="Y15" i="7"/>
  <c r="Y22" i="7"/>
  <c r="Y25" i="7"/>
  <c r="Y16" i="7"/>
  <c r="Y6" i="7"/>
  <c r="Y24" i="7"/>
  <c r="Y21" i="7"/>
  <c r="Y11" i="7"/>
  <c r="Y23" i="7"/>
  <c r="Y19" i="7"/>
  <c r="X6" i="2" l="1"/>
  <c r="T6" i="2"/>
  <c r="K6" i="2"/>
  <c r="Y6" i="2" s="1"/>
  <c r="Y10" i="6" l="1"/>
  <c r="X10" i="6"/>
  <c r="T10" i="6"/>
  <c r="M10" i="6"/>
  <c r="K10" i="6"/>
  <c r="Y9" i="6"/>
  <c r="X9" i="6"/>
  <c r="T9" i="6"/>
  <c r="M9" i="6"/>
  <c r="K9" i="6"/>
  <c r="Y8" i="6"/>
  <c r="X8" i="6"/>
  <c r="T8" i="6"/>
  <c r="M8" i="6"/>
  <c r="K8" i="6"/>
  <c r="Y7" i="6"/>
  <c r="X7" i="6"/>
  <c r="T7" i="6"/>
  <c r="M7" i="6"/>
  <c r="K7" i="6"/>
  <c r="Y6" i="6"/>
  <c r="X6" i="6"/>
  <c r="T6" i="6"/>
  <c r="M6" i="6"/>
  <c r="K6" i="6"/>
  <c r="X19" i="5"/>
  <c r="T19" i="5"/>
  <c r="M19" i="5"/>
  <c r="K19" i="5"/>
  <c r="X18" i="5"/>
  <c r="T18" i="5"/>
  <c r="M18" i="5"/>
  <c r="K18" i="5"/>
  <c r="X17" i="5"/>
  <c r="T17" i="5"/>
  <c r="M17" i="5"/>
  <c r="K17" i="5"/>
  <c r="X16" i="5"/>
  <c r="T16" i="5"/>
  <c r="M16" i="5"/>
  <c r="K16" i="5"/>
  <c r="X15" i="5"/>
  <c r="T15" i="5"/>
  <c r="M15" i="5"/>
  <c r="K15" i="5"/>
  <c r="T14" i="5"/>
  <c r="M14" i="5"/>
  <c r="K14" i="5"/>
  <c r="X13" i="5"/>
  <c r="T13" i="5"/>
  <c r="M13" i="5"/>
  <c r="K13" i="5"/>
  <c r="Y13" i="5" s="1"/>
  <c r="X12" i="5"/>
  <c r="T12" i="5"/>
  <c r="M12" i="5"/>
  <c r="K12" i="5"/>
  <c r="X11" i="5"/>
  <c r="T11" i="5"/>
  <c r="M11" i="5"/>
  <c r="K11" i="5"/>
  <c r="Y11" i="5" s="1"/>
  <c r="X10" i="5"/>
  <c r="T10" i="5"/>
  <c r="M10" i="5"/>
  <c r="K10" i="5"/>
  <c r="X9" i="5"/>
  <c r="T9" i="5"/>
  <c r="M9" i="5"/>
  <c r="K9" i="5"/>
  <c r="Y9" i="5" s="1"/>
  <c r="X8" i="5"/>
  <c r="T8" i="5"/>
  <c r="M8" i="5"/>
  <c r="K8" i="5"/>
  <c r="X7" i="5"/>
  <c r="T7" i="5"/>
  <c r="M7" i="5"/>
  <c r="K7" i="5"/>
  <c r="X6" i="5"/>
  <c r="T6" i="5"/>
  <c r="M6" i="5"/>
  <c r="K6" i="5"/>
  <c r="X17" i="4"/>
  <c r="T17" i="4"/>
  <c r="M17" i="4"/>
  <c r="K17" i="4"/>
  <c r="X12" i="4"/>
  <c r="T12" i="4"/>
  <c r="M12" i="4"/>
  <c r="K12" i="4"/>
  <c r="Y12" i="4" s="1"/>
  <c r="X18" i="4"/>
  <c r="T18" i="4"/>
  <c r="M18" i="4"/>
  <c r="K18" i="4"/>
  <c r="X16" i="4"/>
  <c r="T16" i="4"/>
  <c r="M16" i="4"/>
  <c r="K16" i="4"/>
  <c r="X15" i="4"/>
  <c r="T15" i="4"/>
  <c r="M15" i="4"/>
  <c r="K15" i="4"/>
  <c r="X11" i="4"/>
  <c r="T11" i="4"/>
  <c r="M11" i="4"/>
  <c r="K11" i="4"/>
  <c r="Y11" i="4" s="1"/>
  <c r="X14" i="4"/>
  <c r="T14" i="4"/>
  <c r="M14" i="4"/>
  <c r="K14" i="4"/>
  <c r="X13" i="4"/>
  <c r="T13" i="4"/>
  <c r="M13" i="4"/>
  <c r="K13" i="4"/>
  <c r="Y13" i="4" s="1"/>
  <c r="X8" i="4"/>
  <c r="T8" i="4"/>
  <c r="M8" i="4"/>
  <c r="K8" i="4"/>
  <c r="X6" i="4"/>
  <c r="T6" i="4"/>
  <c r="M6" i="4"/>
  <c r="K6" i="4"/>
  <c r="Y6" i="4" s="1"/>
  <c r="X7" i="4"/>
  <c r="T7" i="4"/>
  <c r="M7" i="4"/>
  <c r="K7" i="4"/>
  <c r="X19" i="4"/>
  <c r="T19" i="4"/>
  <c r="M19" i="4"/>
  <c r="K19" i="4"/>
  <c r="X10" i="4"/>
  <c r="T10" i="4"/>
  <c r="M10" i="4"/>
  <c r="K10" i="4"/>
  <c r="X9" i="4"/>
  <c r="M9" i="4"/>
  <c r="K9" i="4"/>
  <c r="Y9" i="4" s="1"/>
  <c r="X8" i="2"/>
  <c r="T8" i="2"/>
  <c r="Y8" i="2" s="1"/>
  <c r="M8" i="2"/>
  <c r="K8" i="2"/>
  <c r="X7" i="2"/>
  <c r="T7" i="2"/>
  <c r="M7" i="2"/>
  <c r="K7" i="2"/>
  <c r="Y7" i="2" s="1"/>
  <c r="Y19" i="5" l="1"/>
  <c r="Y18" i="5"/>
  <c r="Y17" i="5"/>
  <c r="Y7" i="5"/>
  <c r="Y10" i="5"/>
  <c r="Y15" i="5"/>
  <c r="Y6" i="5"/>
  <c r="Y8" i="5"/>
  <c r="Y16" i="5"/>
  <c r="Y12" i="5"/>
  <c r="Y14" i="5"/>
  <c r="Y8" i="4"/>
  <c r="Y19" i="4"/>
  <c r="Y17" i="4"/>
  <c r="Y16" i="4"/>
  <c r="Y10" i="4"/>
  <c r="Y14" i="4"/>
  <c r="Y18" i="4"/>
  <c r="Y7" i="4"/>
  <c r="Y15" i="4"/>
</calcChain>
</file>

<file path=xl/sharedStrings.xml><?xml version="1.0" encoding="utf-8"?>
<sst xmlns="http://schemas.openxmlformats.org/spreadsheetml/2006/main" count="1114" uniqueCount="248">
  <si>
    <r>
      <rPr>
        <b/>
        <sz val="5"/>
        <rFont val="Calibri"/>
        <family val="1"/>
      </rPr>
      <t>Nº</t>
    </r>
  </si>
  <si>
    <r>
      <rPr>
        <b/>
        <sz val="5"/>
        <rFont val="Calibri"/>
        <family val="1"/>
      </rPr>
      <t>NOMBRES Y APELLIDOS</t>
    </r>
  </si>
  <si>
    <r>
      <rPr>
        <b/>
        <sz val="5"/>
        <rFont val="Calibri"/>
        <family val="1"/>
      </rPr>
      <t>Formación Académica (máximo 45 puntos)</t>
    </r>
  </si>
  <si>
    <r>
      <rPr>
        <b/>
        <sz val="5"/>
        <rFont val="Calibri"/>
        <family val="1"/>
      </rPr>
      <t>Formación Continua (máximo 30 puntos)</t>
    </r>
  </si>
  <si>
    <r>
      <rPr>
        <b/>
        <sz val="5"/>
        <rFont val="Calibri"/>
        <family val="1"/>
      </rPr>
      <t>Experiencia Laboral docente (máximo 20 puntos)</t>
    </r>
  </si>
  <si>
    <r>
      <rPr>
        <b/>
        <sz val="5"/>
        <rFont val="Calibri"/>
        <family val="1"/>
      </rPr>
      <t>Méritos (Max. 5 puntos)</t>
    </r>
  </si>
  <si>
    <r>
      <rPr>
        <b/>
        <sz val="5"/>
        <rFont val="Calibri"/>
        <family val="1"/>
      </rPr>
      <t>Total puntaje obtenido</t>
    </r>
  </si>
  <si>
    <r>
      <rPr>
        <b/>
        <sz val="5"/>
        <rFont val="Calibri"/>
        <family val="1"/>
      </rPr>
      <t>Estudios de Pregrado</t>
    </r>
  </si>
  <si>
    <r>
      <rPr>
        <b/>
        <sz val="5"/>
        <rFont val="Calibri"/>
        <family val="1"/>
      </rPr>
      <t>Estudios de Post grado</t>
    </r>
  </si>
  <si>
    <r>
      <rPr>
        <b/>
        <sz val="5"/>
        <rFont val="Calibri"/>
        <family val="1"/>
      </rPr>
      <t xml:space="preserve">S U B
</t>
    </r>
    <r>
      <rPr>
        <b/>
        <sz val="5"/>
        <rFont val="Calibri"/>
        <family val="1"/>
      </rPr>
      <t>T O T A L</t>
    </r>
  </si>
  <si>
    <r>
      <rPr>
        <b/>
        <sz val="5"/>
        <rFont val="Calibri"/>
        <family val="1"/>
      </rPr>
      <t>Programas de Formación Docente, Actualización, Especializació n  o Segunda Especializació n,  afín al área curricular o campo de conocimiento al que postula</t>
    </r>
  </si>
  <si>
    <r>
      <rPr>
        <b/>
        <sz val="5"/>
        <rFont val="Calibri"/>
        <family val="1"/>
      </rPr>
      <t>Cursos o Módulos de Formación Docente, afín al área curricular o campo de conocimiento al que postula</t>
    </r>
  </si>
  <si>
    <r>
      <rPr>
        <b/>
        <sz val="5"/>
        <rFont val="Calibri"/>
        <family val="1"/>
      </rPr>
      <t>Talleres de capacitación, seminarios y congresos</t>
    </r>
  </si>
  <si>
    <r>
      <rPr>
        <b/>
        <sz val="5"/>
        <rFont val="Calibri"/>
        <family val="1"/>
      </rPr>
      <t>Otros programas de formación continua, incluyendo temas de pedagogía</t>
    </r>
  </si>
  <si>
    <r>
      <rPr>
        <b/>
        <sz val="5"/>
        <rFont val="Calibri"/>
        <family val="1"/>
      </rPr>
      <t>Experiencia Laboral docente, en la modalidad educativa o el nivel educativo o ciclo al que postula, durante los meses de marzo a diciembre, teniendo en cuenta:</t>
    </r>
  </si>
  <si>
    <r>
      <rPr>
        <b/>
        <sz val="5"/>
        <rFont val="Calibri"/>
        <family val="1"/>
      </rPr>
      <t>Experiencia laboral como PEC</t>
    </r>
  </si>
  <si>
    <r>
      <rPr>
        <b/>
        <sz val="5"/>
        <rFont val="Calibri"/>
        <family val="1"/>
      </rPr>
      <t>Experiencia profesional como practicante</t>
    </r>
  </si>
  <si>
    <r>
      <rPr>
        <b/>
        <sz val="5"/>
        <rFont val="Calibri"/>
        <family val="1"/>
      </rPr>
      <t>Felicitación por desempeño o trabajo destacado en el campo pedagógico</t>
    </r>
  </si>
  <si>
    <r>
      <rPr>
        <b/>
        <sz val="5"/>
        <rFont val="Calibri"/>
        <family val="1"/>
      </rPr>
      <t xml:space="preserve">Otro Título Prof. Pedag.
</t>
    </r>
    <r>
      <rPr>
        <b/>
        <sz val="5"/>
        <rFont val="Calibri"/>
        <family val="1"/>
      </rPr>
      <t>Título de segunda especialidad</t>
    </r>
  </si>
  <si>
    <r>
      <rPr>
        <b/>
        <sz val="5"/>
        <rFont val="Calibri"/>
        <family val="1"/>
      </rPr>
      <t>Título Prof. Universitario no pedagógico afín al nivel, ciclo,</t>
    </r>
  </si>
  <si>
    <r>
      <rPr>
        <b/>
        <sz val="5"/>
        <rFont val="Calibri"/>
        <family val="1"/>
      </rPr>
      <t>Título Profesional Técnico</t>
    </r>
  </si>
  <si>
    <r>
      <rPr>
        <b/>
        <sz val="5"/>
        <rFont val="Calibri"/>
        <family val="1"/>
      </rPr>
      <t>Estudios de pregrado en educación financiados a través PRONABEC</t>
    </r>
  </si>
  <si>
    <r>
      <rPr>
        <b/>
        <sz val="5"/>
        <rFont val="Calibri"/>
        <family val="1"/>
      </rPr>
      <t>Constancia de Quinto Superior de su promoción en sus estudios</t>
    </r>
  </si>
  <si>
    <r>
      <rPr>
        <b/>
        <sz val="5"/>
        <rFont val="Calibri"/>
        <family val="1"/>
      </rPr>
      <t>Constancia de Tercio superior de su promoción en sus estudios</t>
    </r>
  </si>
  <si>
    <r>
      <rPr>
        <b/>
        <sz val="5"/>
        <rFont val="Calibri"/>
        <family val="1"/>
      </rPr>
      <t>Grado de Doctor registrado en SUNEDU</t>
    </r>
  </si>
  <si>
    <r>
      <rPr>
        <b/>
        <sz val="5"/>
        <rFont val="Calibri"/>
        <family val="1"/>
      </rPr>
      <t>Estudios concluidos de Doctorado</t>
    </r>
  </si>
  <si>
    <r>
      <rPr>
        <b/>
        <sz val="5"/>
        <rFont val="Calibri"/>
        <family val="1"/>
      </rPr>
      <t>Grado de Maestro/Magister registrado en SUNEDU y en el</t>
    </r>
  </si>
  <si>
    <r>
      <rPr>
        <b/>
        <sz val="5"/>
        <rFont val="Calibri"/>
        <family val="1"/>
      </rPr>
      <t>Estudios concluidos de Maestría</t>
    </r>
  </si>
  <si>
    <r>
      <rPr>
        <b/>
        <sz val="5"/>
        <rFont val="Calibri"/>
        <family val="1"/>
      </rPr>
      <t>Diplomado de Posgrado (hasta un máximo de 3 diplomados)</t>
    </r>
  </si>
  <si>
    <r>
      <rPr>
        <b/>
        <sz val="5"/>
        <rFont val="Calibri"/>
        <family val="1"/>
      </rPr>
      <t>Realizado en los últimos cinco (5) años. Presenciales,  virtuales o semipresenciales Duración mínima de 126 horas cronológicas  o 7 créditos.</t>
    </r>
  </si>
  <si>
    <r>
      <rPr>
        <b/>
        <sz val="5"/>
        <rFont val="Calibri"/>
        <family val="1"/>
      </rPr>
      <t xml:space="preserve">Realizado en los últimos cinco (5) años. Presenciales,  virtuales o semipresenciales
</t>
    </r>
    <r>
      <rPr>
        <b/>
        <sz val="5"/>
        <rFont val="Calibri"/>
        <family val="1"/>
      </rPr>
      <t>Duración mínima de 36 horas</t>
    </r>
  </si>
  <si>
    <r>
      <rPr>
        <b/>
        <sz val="5"/>
        <rFont val="Calibri"/>
        <family val="1"/>
      </rPr>
      <t>Realizado en los últimos cinco (5) años. Presenciales,  virtuales o semipresenciales Duración mínima de 16 horas.</t>
    </r>
  </si>
  <si>
    <r>
      <rPr>
        <b/>
        <sz val="5"/>
        <rFont val="Calibri"/>
        <family val="1"/>
      </rPr>
      <t>Cursos de Ofimática igual o mayores a 24 horas o</t>
    </r>
  </si>
  <si>
    <r>
      <rPr>
        <b/>
        <sz val="5"/>
        <rFont val="Calibri"/>
        <family val="1"/>
      </rPr>
      <t>Certificación de dominio de idioma extranjero (Nivel Intermedio) emitida por un centro de idiomas certificado</t>
    </r>
  </si>
  <si>
    <r>
      <rPr>
        <b/>
        <sz val="5"/>
        <rFont val="Calibri"/>
        <family val="1"/>
      </rPr>
      <t>Corresponde  0.20 puntos por cada mes acreditado de labor en ZONA URBANA</t>
    </r>
  </si>
  <si>
    <r>
      <rPr>
        <b/>
        <sz val="5"/>
        <rFont val="Calibri"/>
        <family val="1"/>
      </rPr>
      <t>Corresponde  0.30 puntos por cada mes acreditado de labor en ZONA FRONTERA</t>
    </r>
  </si>
  <si>
    <r>
      <rPr>
        <b/>
        <sz val="5"/>
        <rFont val="Calibri"/>
        <family val="1"/>
      </rPr>
      <t>Corresponde  0.30 puntos por cada mes acreditado de labor en ZONA RURAL</t>
    </r>
  </si>
  <si>
    <r>
      <rPr>
        <b/>
        <sz val="5"/>
        <rFont val="Calibri"/>
        <family val="1"/>
      </rPr>
      <t>Corresponde  0.40 puntos por cada mes acreditado de labor en ZONA VRAEM</t>
    </r>
  </si>
  <si>
    <r>
      <rPr>
        <b/>
        <sz val="5"/>
        <rFont val="Calibri"/>
        <family val="1"/>
      </rPr>
      <t>Corresponde  0.20 puntos por cada mes acreditado de labor</t>
    </r>
  </si>
  <si>
    <r>
      <rPr>
        <b/>
        <sz val="5"/>
        <rFont val="Calibri"/>
        <family val="1"/>
      </rPr>
      <t>Resolución Ministerial o Directoral emitida por MINEDU (3 PUNTOS)</t>
    </r>
  </si>
  <si>
    <r>
      <rPr>
        <b/>
        <sz val="5"/>
        <rFont val="Calibri"/>
        <family val="1"/>
      </rPr>
      <t>Resolución Directoral Regional o de UGEL (2 puntos)</t>
    </r>
  </si>
  <si>
    <r>
      <rPr>
        <b/>
        <sz val="5"/>
        <rFont val="Calibri"/>
        <family val="1"/>
      </rPr>
      <t>Resolución Institucional  (1 punto)</t>
    </r>
  </si>
  <si>
    <r>
      <rPr>
        <b/>
        <sz val="5"/>
        <rFont val="Calibri"/>
        <family val="1"/>
      </rPr>
      <t>3 (C/U)</t>
    </r>
  </si>
  <si>
    <t>YENY RAQUEL ÑAUPARI CALZADA</t>
  </si>
  <si>
    <t>ANGELA YAKQUELINE  DIAZ MORALES</t>
  </si>
  <si>
    <t>ISABEL NOELIA NAVARRO GARCIA</t>
  </si>
  <si>
    <t>ROBERTO CABEZAS SEDANO</t>
  </si>
  <si>
    <t>-</t>
  </si>
  <si>
    <r>
      <rPr>
        <b/>
        <sz val="9.5"/>
        <rFont val="Arial"/>
        <family val="2"/>
      </rPr>
      <t xml:space="preserve">                                                                                                                 </t>
    </r>
    <r>
      <rPr>
        <b/>
        <u/>
        <sz val="9.5"/>
        <rFont val="Arial"/>
        <family val="2"/>
      </rPr>
      <t xml:space="preserve">RESULTADOS FINALES DE LA ETAPA EXPECIONAL DEL PROCESO DE CONTRATO DOCENTE 2022- NIVEL EBE-PRIMARIA
</t>
    </r>
    <r>
      <rPr>
        <b/>
        <sz val="10"/>
        <rFont val="Calibri"/>
        <family val="2"/>
      </rPr>
      <t>NIVEL:              EBE-PRIMARIA</t>
    </r>
    <r>
      <rPr>
        <sz val="5.5"/>
        <rFont val="Calibri"/>
        <family val="1"/>
      </rPr>
      <t xml:space="preserve">
</t>
    </r>
  </si>
  <si>
    <t>PRELACIÓN</t>
  </si>
  <si>
    <t>LA COMISIÓN</t>
  </si>
  <si>
    <t>Formación Académica y Profesional (máximo 38 puntos)</t>
  </si>
  <si>
    <t>Otro Título Prof. Pedag.
Título de segunda especialidad, no afin al nivel o ciclo de la especialidad que postula</t>
  </si>
  <si>
    <t>Diplomado de Posgrado (hasta un máximo de 2 diplomados)</t>
  </si>
  <si>
    <t>Formación Continua (máximo 03 puntos)</t>
  </si>
  <si>
    <t>Experiencia Laboral docente (máximo 24 puntos)</t>
  </si>
  <si>
    <t>Realizado en los últimos cinco (5) años. Duración mínima de 16 horas pedagógicas, presenciales, virtuales o semipresenciales máximo de tres (3).</t>
  </si>
  <si>
    <t>Resolución Ministerial emitida por MINEDU (3 PUNTOS)</t>
  </si>
  <si>
    <t>Resolución Directoral Regional (2 puntos)</t>
  </si>
  <si>
    <t>Resolución Directoral UGEL (2 puntos)</t>
  </si>
  <si>
    <t>Corresponde  0.10 puntos por cada mes acreditado de labor</t>
  </si>
  <si>
    <t>Grado de Doctor registrado en SUNEDU</t>
  </si>
  <si>
    <t>Estudios concluidos de Doctorado</t>
  </si>
  <si>
    <t>Grado de Maestro/Magister registrado en SUNEDU y en el</t>
  </si>
  <si>
    <t>Estudios concluidos de Maestría</t>
  </si>
  <si>
    <t>Corresponde  0.20 puntos por cada mes acreditado de labor en ZONA URBANA</t>
  </si>
  <si>
    <t>Corresponde  0.30 puntos por cada mes acreditado de labor en ZONA FRONTERA</t>
  </si>
  <si>
    <t>Corresponde  0.30 puntos por cada mes acreditado de labor en ZONA RURAL</t>
  </si>
  <si>
    <t>Corresponde  0.40 puntos por cada mes acreditado de labor en ZONA VRAEM</t>
  </si>
  <si>
    <t>Estudios de Post grado</t>
  </si>
  <si>
    <t>CHUCOS RIVERA RAMIRO FRANCISCO</t>
  </si>
  <si>
    <t>ZEVALLOS RAMOS JIMMY VICENTE</t>
  </si>
  <si>
    <t>NTP</t>
  </si>
  <si>
    <t>CHAMICO YURIVILCA JOSE LUIS</t>
  </si>
  <si>
    <t>LOPEZ MUCHA CARLOS ALBERTO</t>
  </si>
  <si>
    <t>ESPINOZA QUINTO ROXANA</t>
  </si>
  <si>
    <t>VARGAS ROJAS CARMEN ROSA</t>
  </si>
  <si>
    <t xml:space="preserve">ESPINOZA QUINTO ROXANA </t>
  </si>
  <si>
    <t>CARHUAZ TORIBIO MARITZA</t>
  </si>
  <si>
    <t>ROJAS PEREZ HELEN MARLEN</t>
  </si>
  <si>
    <t>CASTRO ROSALES ROSALINDA ANGELA</t>
  </si>
  <si>
    <t>RAMOS CIRINEO ZORAYMA LUZ</t>
  </si>
  <si>
    <t>CASTRO ROSALES MILE BEATRIZ</t>
  </si>
  <si>
    <t>CANDIOTTI ORDOÑEZ TEODORO ENRIQUE</t>
  </si>
  <si>
    <t>CRUZ LAZARO ANA LUZ</t>
  </si>
  <si>
    <t>MIGUEL RIVEROS BENNY</t>
  </si>
  <si>
    <t>VILA VILCAHUAMAN LILIAN ADRIANA</t>
  </si>
  <si>
    <t xml:space="preserve">CHANCA MARTINEZ KARINA LUZ </t>
  </si>
  <si>
    <t>RUTTI RICAPA SILVIA</t>
  </si>
  <si>
    <t>OSCANOA MONTES NANCY ROSA</t>
  </si>
  <si>
    <t>BUSTAMANTE YAURI NORMA BEATRIZ</t>
  </si>
  <si>
    <t>PALOMARES LAZO JESUS ASUNCION</t>
  </si>
  <si>
    <t>VARGAS ROJAS WILFREDO</t>
  </si>
  <si>
    <t>VARGAS ROJAS ERNESTO</t>
  </si>
  <si>
    <t>UNSIHUAY LIZANO GILMER</t>
  </si>
  <si>
    <t>CERRON AQUINO ABELARDO HUGO</t>
  </si>
  <si>
    <t>PARIAN QUINCHO SILVERIO</t>
  </si>
  <si>
    <t>TORRES CORTEZ EMILIANO ESTEBAN</t>
  </si>
  <si>
    <t>HUALPARUCA CAMPOSANO HORACIO PEDRO</t>
  </si>
  <si>
    <t>LOPEZ BALBIN MIGUEL</t>
  </si>
  <si>
    <t>ZEVALLOS RAMOS MARCIA GUISSELA</t>
  </si>
  <si>
    <t>MENDOZA GODOS JOHN KENNEDY</t>
  </si>
  <si>
    <t>REZA POMA ELSON</t>
  </si>
  <si>
    <t>ZEVALLOS RAMOS JHONN SAHYTO</t>
  </si>
  <si>
    <t>MADUEÑO CORDOVA JUAN PEDRO</t>
  </si>
  <si>
    <t xml:space="preserve"> RESULTADOS PRELIMINAR DE LA II ETAPA DEL PROCESO DE CONTRATO DOCENTE 2023- EBR SECUNDARIA, ESPECIALIDAD: EPT EBANISTERIA Y CARPINTERIA.</t>
  </si>
  <si>
    <t>Nº</t>
  </si>
  <si>
    <t>NOMBRES Y APELLIDOS</t>
  </si>
  <si>
    <t>Méritos (Max. 5 puntos)</t>
  </si>
  <si>
    <t>Estudios de Pregrado</t>
  </si>
  <si>
    <t>Talleres de capacitación, seminarios y congresos</t>
  </si>
  <si>
    <t>Experiencia Laboral docente, en la modalidad educativa o el nivel educativo o ciclo al que postula, durante los meses de marzo a diciembre, teniendo en cuenta:</t>
  </si>
  <si>
    <t>Experiencia laboral como PEC</t>
  </si>
  <si>
    <t>Felicitación por desempeño o trabajo destacado en el campo pedagógico</t>
  </si>
  <si>
    <t xml:space="preserve">Otro Título Prof. Universitario no pedagógico </t>
  </si>
  <si>
    <t>Otro Título Profesional Técnico</t>
  </si>
  <si>
    <t>3 (C/U)</t>
  </si>
  <si>
    <t>TOTAL PUNTAJE OBTENIDO</t>
  </si>
  <si>
    <t>SUB TOTAL</t>
  </si>
  <si>
    <t>LA COMISION</t>
  </si>
  <si>
    <t>RESULTADOS PRELIMINAR DE LA II ETAPA DEL PROCESO DE CONTRATO DOCENTE 2023- EBR SECUNDARIA, ESPECIALIDAD: EPT INDUSTRIAS ALIMENTARIAS</t>
  </si>
  <si>
    <t>RESULTADOS PRELIMINAR DE LA II ETAPA DEL PROCESO DE CONTRATO DOCENTE 2023- EBR SECUNDARIA  - ESPECIALIDAD: EPT ACT. DE SERV, COMIDAS Y BEBIDAS</t>
  </si>
  <si>
    <t>* NTP - No tiene Prelacion</t>
  </si>
  <si>
    <t>OBSERVACIONES</t>
  </si>
  <si>
    <t>ORDAYA LAZO DORIS IRMA</t>
  </si>
  <si>
    <t>O</t>
  </si>
  <si>
    <t>SAMANIEGO BAQUERIZO LUZ MILAGROS</t>
  </si>
  <si>
    <t>L</t>
  </si>
  <si>
    <t>QUISPE PADILLA MAYUMHI SANDY</t>
  </si>
  <si>
    <t>K</t>
  </si>
  <si>
    <t>VALVERDE CALERO RICARDO</t>
  </si>
  <si>
    <t>NO ACREDITA REQUISITOS MINIMOS</t>
  </si>
  <si>
    <t>HOSPINA CAMARENA EDITH</t>
  </si>
  <si>
    <t>F</t>
  </si>
  <si>
    <t>YARINGAÑO ROMERO JOSE ALFREDO</t>
  </si>
  <si>
    <t>CASTRO ARISTE CESAR</t>
  </si>
  <si>
    <t>VARGAS ROJAS ELIZABETH</t>
  </si>
  <si>
    <t>CANCHURICRA NOA VILMA ELSA</t>
  </si>
  <si>
    <t>A</t>
  </si>
  <si>
    <t>MIGUEL POMA MAYRA FIORELA</t>
  </si>
  <si>
    <t>CARHUAZ TORIBIO ROBIN AMARILDHO</t>
  </si>
  <si>
    <t>NO ACREDITA EXPERIENCIA EN LA ESPECIALIDAD</t>
  </si>
  <si>
    <t>HILARIO ÑAVEZ IDA MAGALI</t>
  </si>
  <si>
    <t>CHACON VELASCO GUSTAVO</t>
  </si>
  <si>
    <t>MERCADO BRAVO YEDSON YERSIN</t>
  </si>
  <si>
    <t>NAVARRO LEONARDO CESAR FRANCISCO</t>
  </si>
  <si>
    <t>CHINCHILLA LLACZA MIRTCHANE</t>
  </si>
  <si>
    <t>URETA ALMANZA DEODONIA</t>
  </si>
  <si>
    <t>N</t>
  </si>
  <si>
    <t>LORENZO FLORES RUTH ROCIO</t>
  </si>
  <si>
    <t>CONISLLA LLAUCA ANA MARIA</t>
  </si>
  <si>
    <t>RESULTADOS PRELIMINAR DE LA II ETAPA DEL PROCESO DE CONTRATO DOCENTE 2023- EBRSECUNDARIA - EPT - CONTABILIDAD</t>
  </si>
  <si>
    <t>OBSERVACION</t>
  </si>
  <si>
    <t>CLEMENTE ALIAGA FIORELLA LESLIE</t>
  </si>
  <si>
    <t>MAMANI CANCHANYA YENNY MAGALY</t>
  </si>
  <si>
    <t>INGA LANZACA LILIAN MARCELINA</t>
  </si>
  <si>
    <t>NO ACREDITA 02 AÑOS EN LA ESPECIALIDAD</t>
  </si>
  <si>
    <t>AQUINO CALDERON MARILUZ</t>
  </si>
  <si>
    <t>HUARACA LEON FLOR SOLEDAD</t>
  </si>
  <si>
    <t>SALAZAR AVILA SARA</t>
  </si>
  <si>
    <t>VILLEGAS PATILLA LIDIA</t>
  </si>
  <si>
    <t>GARCIA ENERO TERESA MILAGROS</t>
  </si>
  <si>
    <t>GARCIA ALMONACID NANCY</t>
  </si>
  <si>
    <t>FLORES CARLOS ROSARIO VERÓNICA</t>
  </si>
  <si>
    <t>SOSA PACHECO NATALY MAGALY</t>
  </si>
  <si>
    <t xml:space="preserve">GATES MATOS EVELYN </t>
  </si>
  <si>
    <t xml:space="preserve">CADENILLAS BECERRA SUSAMITA </t>
  </si>
  <si>
    <t>MEDINA COSME KAREN INES</t>
  </si>
  <si>
    <t>BRAZZAN MACHUCA JOHANA</t>
  </si>
  <si>
    <t>MEZA CAISAHUANA AYDEE PAULINA</t>
  </si>
  <si>
    <t>SANCHEZ POVES FLOR DE MARIA</t>
  </si>
  <si>
    <t>AQUIINO LANAZCA MARIA CONSUELO</t>
  </si>
  <si>
    <t>PAUCAR ESPINOZA ISABEL KARINA</t>
  </si>
  <si>
    <t>TAPIA PONCE ZULMA ESTRELLA</t>
  </si>
  <si>
    <t>CAMANA VILLAVICENCIO FLOR GUADALUPE</t>
  </si>
  <si>
    <t>YAURI CARBAJAL VILMA</t>
  </si>
  <si>
    <r>
      <rPr>
        <b/>
        <u/>
        <sz val="14"/>
        <rFont val="Arial"/>
        <family val="2"/>
      </rPr>
      <t>RESULTADOS PRELIMINAR DE LA II ETAPA DEL PROCESO DE CONTRATO DOCENTE 2023- EBR SECUNDARIA - COSMETOLOGIA</t>
    </r>
    <r>
      <rPr>
        <b/>
        <u/>
        <sz val="14"/>
        <rFont val="Calibri"/>
        <family val="2"/>
      </rPr>
      <t xml:space="preserve">   </t>
    </r>
  </si>
  <si>
    <t>CALDERON CALLE JOSE EDUARDO</t>
  </si>
  <si>
    <t>AYLLON EULOGIO MAGALI YANETT</t>
  </si>
  <si>
    <t>VICUÑA GALVEZ JULIO ANTONIO</t>
  </si>
  <si>
    <t>NO ACOMPAÑA BOLETAS DE PAGO</t>
  </si>
  <si>
    <t>SAMANIEGO MONTERO ELIZABETH</t>
  </si>
  <si>
    <t>GOMEZ MINAYA JIMMY ALEX</t>
  </si>
  <si>
    <t>TIZA ROJAS JONATAN ABNER</t>
  </si>
  <si>
    <t>CCANTO CCENTE SOLEDAD</t>
  </si>
  <si>
    <t>CAMPODONICO MATIAS JUAN JOSE</t>
  </si>
  <si>
    <t>QUISPEALAYA CASTILLO ALEX</t>
  </si>
  <si>
    <t>ALANIA CASAS JESSE JAMES</t>
  </si>
  <si>
    <t>CHINCHILLA LLACZA GUSTAVO JHERALD</t>
  </si>
  <si>
    <t>PINEDA LOZANO LUIS ANGEL</t>
  </si>
  <si>
    <t>HUARACA LAUREANO BRAYAN RICHARD</t>
  </si>
  <si>
    <t>ZEVALLOS RAMOS MARCIA GUISELA</t>
  </si>
  <si>
    <t>CHUMBES GALA PERCY</t>
  </si>
  <si>
    <t>MARIN POMA ANDERSON ANTONY</t>
  </si>
  <si>
    <t>LAPA UNOCC OLIVER ABEL</t>
  </si>
  <si>
    <t>FERNANDEZ GARCIA CARLOS  WILSON</t>
  </si>
  <si>
    <t>TURPO RAMOS JOSE JAVIER</t>
  </si>
  <si>
    <t>DIAZ ALVINO JORGE LUIS</t>
  </si>
  <si>
    <t>QUISPE MINAYA MARYLAND NOEMI</t>
  </si>
  <si>
    <t>CONDOR AMES ERICKSON RAFAEL</t>
  </si>
  <si>
    <t>ROJAS GARCIA FELIMON</t>
  </si>
  <si>
    <t>USEDA ORDAYA LUIGUI DAVID</t>
  </si>
  <si>
    <t>CAMPOS PAUCAR JESUS MARCIAL</t>
  </si>
  <si>
    <t>PALOMINO PEREZ ELIZABETH MIRIAM</t>
  </si>
  <si>
    <t>MUCHA DE LA CRUZ CINTHIA MERCEDES</t>
  </si>
  <si>
    <t>MUNIVE LAGOS JUAN MARCELINO</t>
  </si>
  <si>
    <t>GARCIA FALCONI ANABELA GLADYS</t>
  </si>
  <si>
    <t>JULCA SOSA HERMINIO</t>
  </si>
  <si>
    <t>PAITAN CRISTOBAL OSTERLING</t>
  </si>
  <si>
    <t>LLANOS GALARZA STEFANY LORENA</t>
  </si>
  <si>
    <t>PECHO ANTEZANA RUBEN JORGE</t>
  </si>
  <si>
    <t>QUISPE BONILLA FIORELLA STEFANI</t>
  </si>
  <si>
    <t>LOZANO ATEQUIPA FRANKLIN</t>
  </si>
  <si>
    <t>SIERRA SOLIS ELVIS FIDEL</t>
  </si>
  <si>
    <t>CHUCOS QUISPE YIMI</t>
  </si>
  <si>
    <t>J</t>
  </si>
  <si>
    <t>LLANCO ORDOÑEZ INGRID LIZETH</t>
  </si>
  <si>
    <t>CHUCOS QUISPE LUIS MAEL</t>
  </si>
  <si>
    <t>RESULTADOS PRELIMINAR DE LA II ETAPA DEL PROCESO DE CONTRATO DOCENTE 2023- EBR SECUNDARIA - EPT CONSTRUCIÓN CIVIL</t>
  </si>
  <si>
    <t>RIVERA PANDO NEIL FABRIZIO</t>
  </si>
  <si>
    <t>VILLAR COTERA EDGAR RUBEN</t>
  </si>
  <si>
    <t>PORTA INGA PAUL ALAIN</t>
  </si>
  <si>
    <t>LORENZO FLORES RAUL CIRI</t>
  </si>
  <si>
    <t>SERVA ORTEGA HEBER LEANDRO</t>
  </si>
  <si>
    <t>G</t>
  </si>
  <si>
    <t>CHUCOS RIVERA RAMON FRANCISCO</t>
  </si>
  <si>
    <t>NUÑEZ CALDERON PEDRO</t>
  </si>
  <si>
    <t>PEREZ GARCIA RUBEN DAVID</t>
  </si>
  <si>
    <t>VALDEZ GARCIA JORGE EMILIO</t>
  </si>
  <si>
    <r>
      <rPr>
        <b/>
        <u/>
        <sz val="14"/>
        <rFont val="Arial"/>
        <family val="2"/>
      </rPr>
      <t>RESULTADOS PRELIMINAR DE LA II ETAPA DEL PROCESO DE CONTRATO DOCENTE 2023- EBR SECUNDARIA EPT CONSTRUCCIONES METALICAS</t>
    </r>
    <r>
      <rPr>
        <b/>
        <u/>
        <sz val="14"/>
        <rFont val="Calibri"/>
        <family val="1"/>
      </rPr>
      <t xml:space="preserve">
</t>
    </r>
  </si>
  <si>
    <t xml:space="preserve"> RESULTADOS PRELIMINAR DE LA II ETAPA DEL PROCESO DE CONTRATO DOCENTE 2023- EBR SECUNDARIO - EPT  GASTRONOMIA</t>
  </si>
  <si>
    <r>
      <rPr>
        <b/>
        <u/>
        <sz val="11"/>
        <rFont val="Arial"/>
        <family val="2"/>
      </rPr>
      <t xml:space="preserve">RESULTADOS PRELIMINAR DE LA II ETAPA DEL PROCESO DE CONTRATO DOCENTE 2023- EBR SECUNDARIA  - </t>
    </r>
    <r>
      <rPr>
        <b/>
        <u/>
        <sz val="11"/>
        <rFont val="Arial"/>
        <family val="2"/>
      </rPr>
      <t>EPT DISEÑO INDUSTRIAL</t>
    </r>
    <r>
      <rPr>
        <b/>
        <u/>
        <sz val="11"/>
        <rFont val="Calibri"/>
        <family val="2"/>
      </rPr>
      <t xml:space="preserve">  </t>
    </r>
  </si>
  <si>
    <r>
      <rPr>
        <b/>
        <u/>
        <sz val="14"/>
        <rFont val="Arial"/>
        <family val="2"/>
      </rPr>
      <t xml:space="preserve"> RESULTADOS PRELIMINAR DE LA II ETAPA DEL PROCESO DE CONTRATO DOCENTE 2023- EBR SECUNDARIO - EPT MECANICA DE PRODUCCION</t>
    </r>
    <r>
      <rPr>
        <b/>
        <u/>
        <sz val="14"/>
        <rFont val="Calibri"/>
        <family val="2"/>
      </rPr>
      <t xml:space="preserve"> </t>
    </r>
    <r>
      <rPr>
        <b/>
        <u/>
        <sz val="14"/>
        <rFont val="Calibri"/>
        <family val="1"/>
      </rPr>
      <t xml:space="preserve">
</t>
    </r>
  </si>
  <si>
    <t>CACERES ALIAGA FIORELLA LIZZI</t>
  </si>
  <si>
    <t>ROJAS CARHUANCHO MAYLI</t>
  </si>
  <si>
    <t>MALLQUI SALAZAR FERNANDO</t>
  </si>
  <si>
    <t>ARTICA ESPINOZA JAIME DENNES</t>
  </si>
  <si>
    <r>
      <rPr>
        <b/>
        <u/>
        <sz val="12"/>
        <rFont val="Arial"/>
        <family val="2"/>
      </rPr>
      <t xml:space="preserve">RESULTADOS PRELIMINAR DE LA II ETAPA DEL PROCESO DE CONTRATO DOCENTE 2023- EBR SECUNDARIA EPT  - </t>
    </r>
    <r>
      <rPr>
        <b/>
        <sz val="12"/>
        <rFont val="Arial"/>
        <family val="2"/>
      </rPr>
      <t>ARQUITECTONICO / CONSTRUCCION CIVIL</t>
    </r>
    <r>
      <rPr>
        <b/>
        <sz val="12"/>
        <rFont val="Calibri"/>
        <family val="1"/>
      </rPr>
      <t xml:space="preserve">
</t>
    </r>
  </si>
  <si>
    <r>
      <rPr>
        <b/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>RESULTADOS PRELIMINAR DE LA II ETAPA DEL PROCESO DE CONTRATO DOCENTE 2023- NIVEL SECUNDARIO - EPT
ESPECIALIDAD</t>
    </r>
    <r>
      <rPr>
        <b/>
        <sz val="14"/>
        <rFont val="Calibri"/>
        <family val="2"/>
      </rPr>
      <t>:</t>
    </r>
    <r>
      <rPr>
        <b/>
        <sz val="14"/>
        <rFont val="Arial"/>
        <family val="2"/>
      </rPr>
      <t xml:space="preserve"> PROGRAMACION DE SISTEMAS</t>
    </r>
    <r>
      <rPr>
        <b/>
        <sz val="14"/>
        <rFont val="Calibri"/>
        <family val="1"/>
      </rPr>
      <t xml:space="preserve">
</t>
    </r>
  </si>
  <si>
    <t>FUERTES QUISPE JAVIER ARMANDO</t>
  </si>
  <si>
    <t>CASTILLO LLIHUA LUIS DANIEL</t>
  </si>
  <si>
    <t>ORE CANTO VIANEY ANA</t>
  </si>
  <si>
    <t>MAQUERA SOTO LENKA VIOLETA</t>
  </si>
  <si>
    <t>PARI PONCE JHON HOSBER</t>
  </si>
  <si>
    <t>CANO GRANDE CRISTHIAN</t>
  </si>
  <si>
    <t>MEZA REQUENA CINTHIA</t>
  </si>
  <si>
    <t>DE LA CRUZ BAQUERIZO YENOVEVA GEORGINA</t>
  </si>
  <si>
    <t>FLORES PIMENTEL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</si>
</sst>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 x14ac:knownFonts="1">
    <font>
      <sz val="10"/>
      <color rgb="FF000000"/>
      <name val="Times New Roman"/>
      <charset val="204"/>
    </font>
    <font>
      <b/>
      <sz val="5"/>
      <name val="Calibri"/>
      <family val="2"/>
    </font>
    <font>
      <b/>
      <sz val="5"/>
      <color rgb="FF000000"/>
      <name val="Calibri"/>
      <family val="2"/>
    </font>
    <font>
      <sz val="5"/>
      <color rgb="FF000000"/>
      <name val="Calibri"/>
      <family val="2"/>
    </font>
    <font>
      <sz val="5"/>
      <name val="Calibri"/>
      <family val="2"/>
    </font>
    <font>
      <b/>
      <u/>
      <sz val="9.5"/>
      <name val="Arial"/>
      <family val="2"/>
    </font>
    <font>
      <sz val="5.5"/>
      <name val="Calibri"/>
      <family val="1"/>
    </font>
    <font>
      <b/>
      <sz val="5"/>
      <name val="Calibri"/>
      <family val="1"/>
    </font>
    <font>
      <sz val="5"/>
      <name val="Calibri"/>
      <family val="1"/>
    </font>
    <font>
      <sz val="10"/>
      <name val="Times New Roman"/>
      <family val="1"/>
    </font>
    <font>
      <sz val="7"/>
      <color rgb="FF000000"/>
      <name val="Times New Roman"/>
      <family val="1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b/>
      <sz val="9"/>
      <color rgb="FFFF0000"/>
      <name val="Arial Black"/>
      <family val="2"/>
    </font>
    <font>
      <sz val="8"/>
      <name val="Arial"/>
      <family val="2"/>
    </font>
    <font>
      <b/>
      <sz val="9.5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11"/>
      <name val="Arial"/>
      <family val="2"/>
    </font>
    <font>
      <b/>
      <u/>
      <sz val="11"/>
      <name val="Times New Roman"/>
      <family val="2"/>
    </font>
    <font>
      <b/>
      <u/>
      <sz val="11"/>
      <name val="Calibri"/>
      <family val="2"/>
    </font>
    <font>
      <b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name val="Arial"/>
      <family val="2"/>
    </font>
    <font>
      <sz val="10"/>
      <color rgb="FF000000"/>
      <name val="Times New Roman"/>
      <family val="1"/>
    </font>
    <font>
      <b/>
      <sz val="14"/>
      <name val="Times New Roman"/>
      <family val="2"/>
    </font>
    <font>
      <b/>
      <u/>
      <sz val="14"/>
      <name val="Arial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u/>
      <sz val="14"/>
      <name val="Times New Roman"/>
      <family val="2"/>
    </font>
    <font>
      <b/>
      <u/>
      <sz val="14"/>
      <name val="Calibri"/>
      <family val="2"/>
    </font>
    <font>
      <b/>
      <u/>
      <sz val="14"/>
      <name val="Calibri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4"/>
      <name val="Calibri"/>
      <family val="2"/>
    </font>
    <font>
      <b/>
      <sz val="14"/>
      <name val="Arial"/>
      <family val="2"/>
    </font>
    <font>
      <b/>
      <sz val="14"/>
      <name val="Calibri"/>
      <family val="1"/>
    </font>
    <font>
      <b/>
      <sz val="12"/>
      <name val="Times New Roman"/>
      <family val="2"/>
    </font>
    <font>
      <b/>
      <sz val="12"/>
      <name val="Arial"/>
      <family val="2"/>
    </font>
    <font>
      <b/>
      <sz val="12"/>
      <name val="Calibri"/>
      <family val="1"/>
    </font>
  </fonts>
  <fills count="13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rgb="FFADAAAA"/>
      </patternFill>
    </fill>
    <fill>
      <patternFill patternType="solid">
        <fgColor rgb="FFACB8C9"/>
      </patternFill>
    </fill>
    <fill>
      <patternFill patternType="solid">
        <fgColor rgb="FFF8CAAC"/>
      </patternFill>
    </fill>
    <fill>
      <patternFill patternType="solid">
        <fgColor rgb="FFC5DF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 indent="1"/>
    </xf>
    <xf numFmtId="0" fontId="0" fillId="6" borderId="4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textRotation="90" wrapText="1"/>
    </xf>
    <xf numFmtId="0" fontId="1" fillId="3" borderId="4" xfId="0" applyFont="1" applyFill="1" applyBorder="1" applyAlignment="1">
      <alignment horizontal="left" textRotation="90" wrapText="1"/>
    </xf>
    <xf numFmtId="0" fontId="1" fillId="4" borderId="4" xfId="0" applyFont="1" applyFill="1" applyBorder="1" applyAlignment="1">
      <alignment horizontal="left" textRotation="90" wrapText="1"/>
    </xf>
    <xf numFmtId="0" fontId="0" fillId="4" borderId="4" xfId="0" applyFill="1" applyBorder="1" applyAlignment="1">
      <alignment horizontal="left" textRotation="90" wrapText="1"/>
    </xf>
    <xf numFmtId="0" fontId="1" fillId="5" borderId="4" xfId="0" applyFont="1" applyFill="1" applyBorder="1" applyAlignment="1">
      <alignment horizontal="left" textRotation="90" wrapText="1"/>
    </xf>
    <xf numFmtId="0" fontId="1" fillId="6" borderId="4" xfId="0" applyFont="1" applyFill="1" applyBorder="1" applyAlignment="1">
      <alignment horizontal="left" textRotation="90" wrapText="1"/>
    </xf>
    <xf numFmtId="1" fontId="2" fillId="3" borderId="4" xfId="0" applyNumberFormat="1" applyFont="1" applyFill="1" applyBorder="1" applyAlignment="1">
      <alignment horizontal="center" vertical="top" shrinkToFit="1"/>
    </xf>
    <xf numFmtId="0" fontId="1" fillId="3" borderId="4" xfId="0" applyFont="1" applyFill="1" applyBorder="1" applyAlignment="1">
      <alignment horizontal="left" vertical="top" wrapText="1" indent="1"/>
    </xf>
    <xf numFmtId="1" fontId="2" fillId="4" borderId="4" xfId="0" applyNumberFormat="1" applyFont="1" applyFill="1" applyBorder="1" applyAlignment="1">
      <alignment horizontal="center" vertical="top" shrinkToFit="1"/>
    </xf>
    <xf numFmtId="164" fontId="2" fillId="5" borderId="4" xfId="0" applyNumberFormat="1" applyFont="1" applyFill="1" applyBorder="1" applyAlignment="1">
      <alignment horizontal="center" vertical="top" shrinkToFit="1"/>
    </xf>
    <xf numFmtId="1" fontId="2" fillId="5" borderId="4" xfId="0" applyNumberFormat="1" applyFont="1" applyFill="1" applyBorder="1" applyAlignment="1">
      <alignment horizontal="center" vertical="top" shrinkToFit="1"/>
    </xf>
    <xf numFmtId="1" fontId="2" fillId="6" borderId="4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Border="1" applyAlignment="1">
      <alignment horizontal="center" vertical="top" shrinkToFit="1"/>
    </xf>
    <xf numFmtId="0" fontId="4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wrapText="1"/>
    </xf>
    <xf numFmtId="1" fontId="11" fillId="3" borderId="4" xfId="0" applyNumberFormat="1" applyFont="1" applyFill="1" applyBorder="1" applyAlignment="1">
      <alignment horizontal="center" vertical="top" shrinkToFit="1"/>
    </xf>
    <xf numFmtId="1" fontId="12" fillId="3" borderId="4" xfId="0" applyNumberFormat="1" applyFont="1" applyFill="1" applyBorder="1" applyAlignment="1">
      <alignment horizontal="center" vertical="top" shrinkToFit="1"/>
    </xf>
    <xf numFmtId="1" fontId="11" fillId="4" borderId="4" xfId="0" applyNumberFormat="1" applyFont="1" applyFill="1" applyBorder="1" applyAlignment="1">
      <alignment horizontal="center" vertical="top" shrinkToFit="1"/>
    </xf>
    <xf numFmtId="0" fontId="10" fillId="4" borderId="4" xfId="0" applyFont="1" applyFill="1" applyBorder="1" applyAlignment="1">
      <alignment horizontal="center" wrapText="1"/>
    </xf>
    <xf numFmtId="1" fontId="12" fillId="4" borderId="4" xfId="0" applyNumberFormat="1" applyFont="1" applyFill="1" applyBorder="1" applyAlignment="1">
      <alignment horizontal="center" vertical="top" shrinkToFit="1"/>
    </xf>
    <xf numFmtId="1" fontId="11" fillId="5" borderId="4" xfId="0" applyNumberFormat="1" applyFont="1" applyFill="1" applyBorder="1" applyAlignment="1">
      <alignment horizontal="center" vertical="top" shrinkToFit="1"/>
    </xf>
    <xf numFmtId="0" fontId="10" fillId="5" borderId="4" xfId="0" applyFont="1" applyFill="1" applyBorder="1" applyAlignment="1">
      <alignment horizontal="center" wrapText="1"/>
    </xf>
    <xf numFmtId="1" fontId="12" fillId="5" borderId="4" xfId="0" applyNumberFormat="1" applyFont="1" applyFill="1" applyBorder="1" applyAlignment="1">
      <alignment horizontal="center" vertical="top" shrinkToFit="1"/>
    </xf>
    <xf numFmtId="0" fontId="10" fillId="6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left" wrapText="1"/>
    </xf>
    <xf numFmtId="1" fontId="11" fillId="3" borderId="4" xfId="0" applyNumberFormat="1" applyFont="1" applyFill="1" applyBorder="1" applyAlignment="1">
      <alignment horizontal="right" vertical="top" shrinkToFit="1"/>
    </xf>
    <xf numFmtId="1" fontId="12" fillId="3" borderId="4" xfId="0" applyNumberFormat="1" applyFont="1" applyFill="1" applyBorder="1" applyAlignment="1">
      <alignment horizontal="left" vertical="top" indent="2" shrinkToFit="1"/>
    </xf>
    <xf numFmtId="0" fontId="10" fillId="4" borderId="4" xfId="0" applyFont="1" applyFill="1" applyBorder="1" applyAlignment="1">
      <alignment horizontal="left" wrapText="1"/>
    </xf>
    <xf numFmtId="1" fontId="11" fillId="4" borderId="4" xfId="0" applyNumberFormat="1" applyFont="1" applyFill="1" applyBorder="1" applyAlignment="1">
      <alignment horizontal="right" vertical="top" shrinkToFit="1"/>
    </xf>
    <xf numFmtId="1" fontId="12" fillId="4" borderId="4" xfId="0" applyNumberFormat="1" applyFont="1" applyFill="1" applyBorder="1" applyAlignment="1">
      <alignment horizontal="right" vertical="top" indent="2" shrinkToFit="1"/>
    </xf>
    <xf numFmtId="0" fontId="10" fillId="5" borderId="4" xfId="0" applyFont="1" applyFill="1" applyBorder="1" applyAlignment="1">
      <alignment horizontal="left" wrapText="1"/>
    </xf>
    <xf numFmtId="1" fontId="12" fillId="5" borderId="4" xfId="0" applyNumberFormat="1" applyFont="1" applyFill="1" applyBorder="1" applyAlignment="1">
      <alignment horizontal="right" vertical="top" indent="2" shrinkToFit="1"/>
    </xf>
    <xf numFmtId="0" fontId="10" fillId="6" borderId="4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8" borderId="0" xfId="0" applyFont="1" applyFill="1" applyAlignment="1">
      <alignment horizontal="left" vertical="top"/>
    </xf>
    <xf numFmtId="1" fontId="17" fillId="8" borderId="4" xfId="0" applyNumberFormat="1" applyFont="1" applyFill="1" applyBorder="1" applyAlignment="1">
      <alignment horizontal="center" vertical="center" shrinkToFit="1"/>
    </xf>
    <xf numFmtId="0" fontId="14" fillId="8" borderId="4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shrinkToFit="1"/>
    </xf>
    <xf numFmtId="1" fontId="17" fillId="8" borderId="1" xfId="0" applyNumberFormat="1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shrinkToFit="1"/>
    </xf>
    <xf numFmtId="1" fontId="17" fillId="8" borderId="4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left" vertical="center"/>
    </xf>
    <xf numFmtId="1" fontId="21" fillId="8" borderId="4" xfId="0" applyNumberFormat="1" applyFont="1" applyFill="1" applyBorder="1" applyAlignment="1">
      <alignment horizontal="center" vertical="center" shrinkToFit="1"/>
    </xf>
    <xf numFmtId="0" fontId="21" fillId="8" borderId="4" xfId="0" applyFont="1" applyFill="1" applyBorder="1" applyAlignment="1">
      <alignment horizontal="center" vertical="center" wrapText="1"/>
    </xf>
    <xf numFmtId="1" fontId="29" fillId="8" borderId="4" xfId="0" applyNumberFormat="1" applyFont="1" applyFill="1" applyBorder="1" applyAlignment="1">
      <alignment horizontal="center" vertical="center" shrinkToFit="1"/>
    </xf>
    <xf numFmtId="1" fontId="18" fillId="8" borderId="4" xfId="0" applyNumberFormat="1" applyFont="1" applyFill="1" applyBorder="1" applyAlignment="1">
      <alignment horizontal="center" vertical="center" shrinkToFit="1"/>
    </xf>
    <xf numFmtId="0" fontId="18" fillId="8" borderId="4" xfId="0" applyFont="1" applyFill="1" applyBorder="1" applyAlignment="1">
      <alignment horizontal="center" vertical="center" shrinkToFit="1"/>
    </xf>
    <xf numFmtId="1" fontId="21" fillId="8" borderId="4" xfId="0" applyNumberFormat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textRotation="90" wrapText="1"/>
    </xf>
    <xf numFmtId="0" fontId="14" fillId="9" borderId="5" xfId="0" applyFont="1" applyFill="1" applyBorder="1" applyAlignment="1">
      <alignment horizontal="center" vertical="center" textRotation="90" wrapText="1"/>
    </xf>
    <xf numFmtId="0" fontId="14" fillId="9" borderId="7" xfId="0" applyFont="1" applyFill="1" applyBorder="1" applyAlignment="1">
      <alignment horizontal="center" vertical="center" textRotation="90" wrapText="1"/>
    </xf>
    <xf numFmtId="1" fontId="32" fillId="9" borderId="4" xfId="0" applyNumberFormat="1" applyFont="1" applyFill="1" applyBorder="1" applyAlignment="1">
      <alignment horizontal="center" vertical="center" shrinkToFit="1"/>
    </xf>
    <xf numFmtId="0" fontId="22" fillId="9" borderId="4" xfId="0" applyFont="1" applyFill="1" applyBorder="1" applyAlignment="1">
      <alignment horizontal="left" vertical="center" wrapText="1"/>
    </xf>
    <xf numFmtId="164" fontId="32" fillId="9" borderId="4" xfId="0" applyNumberFormat="1" applyFont="1" applyFill="1" applyBorder="1" applyAlignment="1">
      <alignment horizontal="center" vertical="center" shrinkToFit="1"/>
    </xf>
    <xf numFmtId="1" fontId="32" fillId="9" borderId="5" xfId="0" applyNumberFormat="1" applyFont="1" applyFill="1" applyBorder="1" applyAlignment="1">
      <alignment horizontal="center" vertical="center" shrinkToFit="1"/>
    </xf>
    <xf numFmtId="1" fontId="32" fillId="9" borderId="7" xfId="0" applyNumberFormat="1" applyFont="1" applyFill="1" applyBorder="1" applyAlignment="1">
      <alignment horizontal="center" vertical="center" shrinkToFit="1"/>
    </xf>
    <xf numFmtId="164" fontId="17" fillId="10" borderId="2" xfId="0" applyNumberFormat="1" applyFont="1" applyFill="1" applyBorder="1" applyAlignment="1">
      <alignment horizontal="center" vertical="center" shrinkToFit="1"/>
    </xf>
    <xf numFmtId="164" fontId="17" fillId="10" borderId="5" xfId="0" applyNumberFormat="1" applyFont="1" applyFill="1" applyBorder="1" applyAlignment="1">
      <alignment horizontal="center" vertical="center" shrinkToFit="1"/>
    </xf>
    <xf numFmtId="0" fontId="17" fillId="11" borderId="12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29" fillId="11" borderId="10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left" vertical="center"/>
    </xf>
    <xf numFmtId="164" fontId="18" fillId="8" borderId="5" xfId="0" applyNumberFormat="1" applyFont="1" applyFill="1" applyBorder="1" applyAlignment="1">
      <alignment horizontal="center" vertical="center" shrinkToFit="1"/>
    </xf>
    <xf numFmtId="0" fontId="18" fillId="8" borderId="10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left" vertical="center"/>
    </xf>
    <xf numFmtId="0" fontId="17" fillId="8" borderId="7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left" vertical="center" wrapText="1" indent="1"/>
    </xf>
    <xf numFmtId="1" fontId="17" fillId="8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8" borderId="4" xfId="0" applyFont="1" applyFill="1" applyBorder="1" applyAlignment="1" applyProtection="1">
      <alignment horizontal="left" vertical="center" wrapText="1" indent="1"/>
      <protection locked="0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0" fontId="17" fillId="8" borderId="8" xfId="0" applyFont="1" applyFill="1" applyBorder="1" applyAlignment="1" applyProtection="1">
      <alignment horizontal="left" vertical="center" wrapText="1" indent="1"/>
      <protection locked="0"/>
    </xf>
    <xf numFmtId="1" fontId="17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17" fillId="8" borderId="10" xfId="0" applyFont="1" applyFill="1" applyBorder="1" applyAlignment="1" applyProtection="1">
      <alignment horizontal="left" vertical="center" wrapText="1" indent="1"/>
      <protection locked="0"/>
    </xf>
    <xf numFmtId="0" fontId="33" fillId="0" borderId="0" xfId="0" applyFont="1" applyAlignment="1">
      <alignment horizontal="left" vertical="top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17" fillId="8" borderId="5" xfId="0" applyNumberFormat="1" applyFont="1" applyFill="1" applyBorder="1" applyAlignment="1">
      <alignment horizontal="center" vertical="center" shrinkToFit="1"/>
    </xf>
    <xf numFmtId="0" fontId="14" fillId="8" borderId="10" xfId="0" applyFont="1" applyFill="1" applyBorder="1" applyAlignment="1">
      <alignment horizontal="left" vertical="center" indent="1"/>
    </xf>
    <xf numFmtId="1" fontId="30" fillId="9" borderId="4" xfId="0" applyNumberFormat="1" applyFont="1" applyFill="1" applyBorder="1" applyAlignment="1">
      <alignment horizontal="center" vertical="center" shrinkToFit="1"/>
    </xf>
    <xf numFmtId="0" fontId="14" fillId="9" borderId="4" xfId="0" applyFont="1" applyFill="1" applyBorder="1" applyAlignment="1">
      <alignment horizontal="left" vertical="center" wrapText="1"/>
    </xf>
    <xf numFmtId="164" fontId="30" fillId="9" borderId="4" xfId="0" applyNumberFormat="1" applyFont="1" applyFill="1" applyBorder="1" applyAlignment="1">
      <alignment horizontal="center" vertical="center" shrinkToFit="1"/>
    </xf>
    <xf numFmtId="1" fontId="30" fillId="9" borderId="5" xfId="0" applyNumberFormat="1" applyFont="1" applyFill="1" applyBorder="1" applyAlignment="1">
      <alignment horizontal="center" vertical="center" shrinkToFit="1"/>
    </xf>
    <xf numFmtId="1" fontId="30" fillId="9" borderId="7" xfId="0" applyNumberFormat="1" applyFont="1" applyFill="1" applyBorder="1" applyAlignment="1">
      <alignment horizontal="center" vertical="center" shrinkToFit="1"/>
    </xf>
    <xf numFmtId="0" fontId="14" fillId="9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top"/>
    </xf>
    <xf numFmtId="1" fontId="17" fillId="8" borderId="0" xfId="0" applyNumberFormat="1" applyFont="1" applyFill="1" applyBorder="1" applyAlignment="1">
      <alignment horizontal="center" vertical="center" shrinkToFi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shrinkToFit="1"/>
    </xf>
    <xf numFmtId="1" fontId="17" fillId="8" borderId="0" xfId="0" applyNumberFormat="1" applyFont="1" applyFill="1" applyBorder="1" applyAlignment="1">
      <alignment horizontal="center" vertical="center" wrapText="1"/>
    </xf>
    <xf numFmtId="164" fontId="17" fillId="10" borderId="0" xfId="0" applyNumberFormat="1" applyFont="1" applyFill="1" applyBorder="1" applyAlignment="1">
      <alignment horizontal="center" vertical="center" shrinkToFit="1"/>
    </xf>
    <xf numFmtId="0" fontId="17" fillId="11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14" fillId="8" borderId="10" xfId="0" applyFont="1" applyFill="1" applyBorder="1" applyAlignment="1">
      <alignment horizontal="left" vertical="center" wrapText="1"/>
    </xf>
    <xf numFmtId="1" fontId="17" fillId="8" borderId="10" xfId="0" applyNumberFormat="1" applyFont="1" applyFill="1" applyBorder="1" applyAlignment="1">
      <alignment horizontal="center" vertical="center" shrinkToFit="1"/>
    </xf>
    <xf numFmtId="0" fontId="17" fillId="8" borderId="10" xfId="0" applyFont="1" applyFill="1" applyBorder="1" applyAlignment="1">
      <alignment horizontal="center" vertical="center" shrinkToFit="1"/>
    </xf>
    <xf numFmtId="1" fontId="17" fillId="8" borderId="10" xfId="0" applyNumberFormat="1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left" vertical="center"/>
    </xf>
    <xf numFmtId="1" fontId="40" fillId="8" borderId="10" xfId="0" applyNumberFormat="1" applyFont="1" applyFill="1" applyBorder="1" applyAlignment="1">
      <alignment horizontal="center" vertical="center" shrinkToFit="1"/>
    </xf>
    <xf numFmtId="0" fontId="38" fillId="8" borderId="10" xfId="0" applyFont="1" applyFill="1" applyBorder="1" applyAlignment="1">
      <alignment horizontal="center" vertical="center" shrinkToFit="1"/>
    </xf>
    <xf numFmtId="1" fontId="24" fillId="8" borderId="10" xfId="0" applyNumberFormat="1" applyFont="1" applyFill="1" applyBorder="1" applyAlignment="1">
      <alignment horizontal="center" vertical="center" wrapText="1"/>
    </xf>
    <xf numFmtId="1" fontId="21" fillId="8" borderId="5" xfId="0" applyNumberFormat="1" applyFont="1" applyFill="1" applyBorder="1" applyAlignment="1">
      <alignment horizontal="center" vertical="center" shrinkToFit="1"/>
    </xf>
    <xf numFmtId="0" fontId="17" fillId="8" borderId="1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 vertical="center"/>
    </xf>
    <xf numFmtId="1" fontId="39" fillId="8" borderId="5" xfId="0" applyNumberFormat="1" applyFont="1" applyFill="1" applyBorder="1" applyAlignment="1">
      <alignment horizontal="center" vertical="center" shrinkToFit="1"/>
    </xf>
    <xf numFmtId="0" fontId="24" fillId="8" borderId="10" xfId="0" applyFont="1" applyFill="1" applyBorder="1" applyAlignment="1">
      <alignment horizontal="center" vertical="center" wrapText="1"/>
    </xf>
    <xf numFmtId="1" fontId="38" fillId="8" borderId="10" xfId="0" applyNumberFormat="1" applyFont="1" applyFill="1" applyBorder="1" applyAlignment="1">
      <alignment horizontal="center" vertical="center" shrinkToFit="1"/>
    </xf>
    <xf numFmtId="164" fontId="17" fillId="10" borderId="10" xfId="0" applyNumberFormat="1" applyFont="1" applyFill="1" applyBorder="1" applyAlignment="1">
      <alignment horizontal="center" vertical="center" shrinkToFit="1"/>
    </xf>
    <xf numFmtId="164" fontId="38" fillId="10" borderId="10" xfId="0" applyNumberFormat="1" applyFont="1" applyFill="1" applyBorder="1" applyAlignment="1">
      <alignment horizontal="center" vertical="center" shrinkToFit="1"/>
    </xf>
    <xf numFmtId="0" fontId="17" fillId="12" borderId="1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 wrapText="1"/>
    </xf>
    <xf numFmtId="0" fontId="41" fillId="8" borderId="10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42" fillId="8" borderId="10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left" vertical="center" wrapText="1"/>
    </xf>
    <xf numFmtId="0" fontId="14" fillId="8" borderId="8" xfId="0" applyFont="1" applyFill="1" applyBorder="1" applyAlignment="1">
      <alignment horizontal="left" vertical="center" wrapText="1"/>
    </xf>
    <xf numFmtId="1" fontId="17" fillId="8" borderId="4" xfId="0" applyNumberFormat="1" applyFont="1" applyFill="1" applyBorder="1" applyAlignment="1">
      <alignment horizontal="center" vertical="top" shrinkToFit="1"/>
    </xf>
    <xf numFmtId="0" fontId="17" fillId="8" borderId="4" xfId="0" applyFont="1" applyFill="1" applyBorder="1" applyAlignment="1">
      <alignment horizontal="center" wrapText="1"/>
    </xf>
    <xf numFmtId="1" fontId="17" fillId="8" borderId="4" xfId="0" applyNumberFormat="1" applyFont="1" applyFill="1" applyBorder="1" applyAlignment="1">
      <alignment horizontal="center" shrinkToFit="1"/>
    </xf>
    <xf numFmtId="0" fontId="17" fillId="12" borderId="10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/>
    </xf>
    <xf numFmtId="0" fontId="46" fillId="8" borderId="0" xfId="0" applyFont="1" applyFill="1" applyAlignment="1">
      <alignment horizontal="left" vertical="center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left" vertical="center"/>
    </xf>
    <xf numFmtId="0" fontId="17" fillId="8" borderId="10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47" fillId="8" borderId="0" xfId="0" applyFont="1" applyFill="1" applyAlignment="1">
      <alignment horizontal="left" vertical="top"/>
    </xf>
    <xf numFmtId="0" fontId="21" fillId="8" borderId="10" xfId="0" applyFont="1" applyFill="1" applyBorder="1" applyAlignment="1">
      <alignment horizontal="left" vertical="top"/>
    </xf>
    <xf numFmtId="1" fontId="21" fillId="8" borderId="10" xfId="0" applyNumberFormat="1" applyFont="1" applyFill="1" applyBorder="1" applyAlignment="1">
      <alignment horizontal="center" vertical="center" shrinkToFit="1"/>
    </xf>
    <xf numFmtId="0" fontId="47" fillId="8" borderId="0" xfId="0" applyFont="1" applyFill="1" applyAlignment="1">
      <alignment horizontal="left" vertical="center"/>
    </xf>
    <xf numFmtId="0" fontId="21" fillId="8" borderId="10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left" vertical="center"/>
    </xf>
    <xf numFmtId="0" fontId="17" fillId="8" borderId="10" xfId="0" applyFont="1" applyFill="1" applyBorder="1" applyAlignment="1">
      <alignment horizontal="left" vertical="center" wrapText="1"/>
    </xf>
    <xf numFmtId="0" fontId="21" fillId="8" borderId="0" xfId="0" applyFont="1" applyFill="1" applyAlignment="1">
      <alignment horizontal="left" vertical="center"/>
    </xf>
    <xf numFmtId="164" fontId="18" fillId="10" borderId="2" xfId="0" applyNumberFormat="1" applyFont="1" applyFill="1" applyBorder="1" applyAlignment="1">
      <alignment horizontal="center" vertical="center" shrinkToFit="1"/>
    </xf>
    <xf numFmtId="164" fontId="18" fillId="10" borderId="5" xfId="0" applyNumberFormat="1" applyFont="1" applyFill="1" applyBorder="1" applyAlignment="1">
      <alignment horizontal="center" vertical="center" shrinkToFit="1"/>
    </xf>
    <xf numFmtId="0" fontId="18" fillId="11" borderId="15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1" fontId="21" fillId="8" borderId="4" xfId="0" applyNumberFormat="1" applyFont="1" applyFill="1" applyBorder="1" applyAlignment="1">
      <alignment horizontal="center" vertical="top" shrinkToFit="1"/>
    </xf>
    <xf numFmtId="0" fontId="29" fillId="8" borderId="0" xfId="0" applyFont="1" applyFill="1" applyAlignment="1">
      <alignment horizontal="left" vertical="top"/>
    </xf>
    <xf numFmtId="0" fontId="21" fillId="8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9" fillId="8" borderId="10" xfId="0" applyFont="1" applyFill="1" applyBorder="1" applyAlignment="1">
      <alignment horizontal="left" vertical="top"/>
    </xf>
    <xf numFmtId="0" fontId="21" fillId="8" borderId="0" xfId="0" applyFont="1" applyFill="1" applyBorder="1" applyAlignment="1">
      <alignment horizontal="left" vertical="top"/>
    </xf>
    <xf numFmtId="0" fontId="14" fillId="8" borderId="0" xfId="0" applyFont="1" applyFill="1" applyBorder="1" applyAlignment="1">
      <alignment horizontal="left" vertical="center" wrapText="1"/>
    </xf>
    <xf numFmtId="0" fontId="29" fillId="8" borderId="0" xfId="0" applyFont="1" applyFill="1" applyBorder="1" applyAlignment="1">
      <alignment horizontal="left" vertical="top"/>
    </xf>
    <xf numFmtId="0" fontId="21" fillId="8" borderId="0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top"/>
    </xf>
    <xf numFmtId="1" fontId="17" fillId="8" borderId="5" xfId="0" applyNumberFormat="1" applyFont="1" applyFill="1" applyBorder="1" applyAlignment="1">
      <alignment horizontal="center" vertical="center" wrapText="1"/>
    </xf>
    <xf numFmtId="164" fontId="17" fillId="10" borderId="13" xfId="0" applyNumberFormat="1" applyFont="1" applyFill="1" applyBorder="1" applyAlignment="1">
      <alignment horizontal="center" vertical="center" shrinkToFit="1"/>
    </xf>
    <xf numFmtId="0" fontId="17" fillId="11" borderId="17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top"/>
    </xf>
    <xf numFmtId="164" fontId="17" fillId="8" borderId="5" xfId="0" applyNumberFormat="1" applyFont="1" applyFill="1" applyBorder="1" applyAlignment="1">
      <alignment horizontal="center" vertical="center" shrinkToFit="1"/>
    </xf>
    <xf numFmtId="0" fontId="17" fillId="8" borderId="15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left" vertical="center" wrapText="1" indent="1"/>
    </xf>
    <xf numFmtId="0" fontId="14" fillId="8" borderId="4" xfId="0" applyFont="1" applyFill="1" applyBorder="1" applyAlignment="1">
      <alignment horizontal="left" vertical="center" indent="1"/>
    </xf>
    <xf numFmtId="0" fontId="14" fillId="9" borderId="5" xfId="0" applyFont="1" applyFill="1" applyBorder="1" applyAlignment="1">
      <alignment horizontal="center" vertical="center" wrapText="1"/>
    </xf>
    <xf numFmtId="1" fontId="17" fillId="8" borderId="8" xfId="0" applyNumberFormat="1" applyFont="1" applyFill="1" applyBorder="1" applyAlignment="1">
      <alignment horizontal="center" vertical="center" shrinkToFit="1"/>
    </xf>
    <xf numFmtId="0" fontId="17" fillId="8" borderId="8" xfId="0" applyFont="1" applyFill="1" applyBorder="1" applyAlignment="1">
      <alignment horizontal="center" vertical="center" shrinkToFit="1"/>
    </xf>
    <xf numFmtId="1" fontId="17" fillId="8" borderId="8" xfId="0" applyNumberFormat="1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1" fontId="17" fillId="8" borderId="1" xfId="0" applyNumberFormat="1" applyFont="1" applyFill="1" applyBorder="1" applyAlignment="1">
      <alignment horizontal="center" vertical="center" shrinkToFit="1"/>
    </xf>
    <xf numFmtId="0" fontId="17" fillId="11" borderId="19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wrapText="1"/>
    </xf>
    <xf numFmtId="1" fontId="17" fillId="8" borderId="10" xfId="0" applyNumberFormat="1" applyFont="1" applyFill="1" applyBorder="1" applyAlignment="1">
      <alignment horizontal="center" shrinkToFit="1"/>
    </xf>
    <xf numFmtId="1" fontId="17" fillId="8" borderId="10" xfId="0" applyNumberFormat="1" applyFont="1" applyFill="1" applyBorder="1" applyAlignment="1">
      <alignment horizontal="center" vertical="top" shrinkToFit="1"/>
    </xf>
    <xf numFmtId="0" fontId="17" fillId="12" borderId="10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 indent="1"/>
    </xf>
    <xf numFmtId="0" fontId="1" fillId="6" borderId="6" xfId="0" applyFont="1" applyFill="1" applyBorder="1" applyAlignment="1">
      <alignment horizontal="left" vertical="center" wrapText="1" indent="1"/>
    </xf>
    <xf numFmtId="0" fontId="1" fillId="6" borderId="7" xfId="0" applyFont="1" applyFill="1" applyBorder="1" applyAlignment="1">
      <alignment horizontal="left" vertical="center" wrapText="1" inden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left" vertical="top" wrapText="1" indent="7"/>
    </xf>
    <xf numFmtId="0" fontId="1" fillId="4" borderId="6" xfId="0" applyFont="1" applyFill="1" applyBorder="1" applyAlignment="1">
      <alignment horizontal="left" vertical="top" wrapText="1" indent="7"/>
    </xf>
    <xf numFmtId="0" fontId="1" fillId="4" borderId="7" xfId="0" applyFont="1" applyFill="1" applyBorder="1" applyAlignment="1">
      <alignment horizontal="left" vertical="top" wrapText="1" indent="7"/>
    </xf>
    <xf numFmtId="0" fontId="1" fillId="5" borderId="5" xfId="0" applyFont="1" applyFill="1" applyBorder="1" applyAlignment="1">
      <alignment horizontal="left" vertical="top" wrapText="1" indent="8"/>
    </xf>
    <xf numFmtId="0" fontId="1" fillId="5" borderId="6" xfId="0" applyFont="1" applyFill="1" applyBorder="1" applyAlignment="1">
      <alignment horizontal="left" vertical="top" wrapText="1" indent="8"/>
    </xf>
    <xf numFmtId="0" fontId="1" fillId="5" borderId="7" xfId="0" applyFont="1" applyFill="1" applyBorder="1" applyAlignment="1">
      <alignment horizontal="left" vertical="top" wrapText="1" indent="8"/>
    </xf>
    <xf numFmtId="0" fontId="1" fillId="6" borderId="5" xfId="0" applyFont="1" applyFill="1" applyBorder="1" applyAlignment="1">
      <alignment horizontal="left" vertical="top" wrapText="1" indent="3"/>
    </xf>
    <xf numFmtId="0" fontId="1" fillId="6" borderId="6" xfId="0" applyFont="1" applyFill="1" applyBorder="1" applyAlignment="1">
      <alignment horizontal="left" vertical="top" wrapText="1" indent="3"/>
    </xf>
    <xf numFmtId="0" fontId="1" fillId="6" borderId="7" xfId="0" applyFont="1" applyFill="1" applyBorder="1" applyAlignment="1">
      <alignment horizontal="left" vertical="top" wrapText="1" indent="3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 indent="1"/>
    </xf>
    <xf numFmtId="0" fontId="1" fillId="2" borderId="9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 inden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textRotation="90" wrapText="1"/>
    </xf>
    <xf numFmtId="0" fontId="30" fillId="9" borderId="10" xfId="0" applyFont="1" applyFill="1" applyBorder="1" applyAlignment="1">
      <alignment horizontal="center" vertical="center" textRotation="90" wrapText="1"/>
    </xf>
    <xf numFmtId="0" fontId="22" fillId="10" borderId="10" xfId="0" applyFont="1" applyFill="1" applyBorder="1" applyAlignment="1">
      <alignment horizontal="center" vertical="center" textRotation="90" wrapText="1"/>
    </xf>
    <xf numFmtId="0" fontId="34" fillId="0" borderId="1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49" fontId="32" fillId="11" borderId="10" xfId="0" applyNumberFormat="1" applyFont="1" applyFill="1" applyBorder="1" applyAlignment="1">
      <alignment horizontal="center" vertical="center" textRotation="90"/>
    </xf>
    <xf numFmtId="0" fontId="22" fillId="9" borderId="8" xfId="0" applyFont="1" applyFill="1" applyBorder="1" applyAlignment="1" applyProtection="1">
      <alignment horizontal="center" vertical="center" wrapText="1"/>
      <protection locked="0"/>
    </xf>
    <xf numFmtId="0" fontId="22" fillId="9" borderId="9" xfId="0" applyFont="1" applyFill="1" applyBorder="1" applyAlignment="1" applyProtection="1">
      <alignment horizontal="center" vertical="center" wrapText="1"/>
      <protection locked="0"/>
    </xf>
    <xf numFmtId="0" fontId="22" fillId="9" borderId="1" xfId="0" applyFont="1" applyFill="1" applyBorder="1" applyAlignment="1" applyProtection="1">
      <alignment horizontal="center" vertical="center" wrapText="1"/>
      <protection locked="0"/>
    </xf>
    <xf numFmtId="0" fontId="32" fillId="9" borderId="10" xfId="0" applyFont="1" applyFill="1" applyBorder="1" applyAlignment="1">
      <alignment horizontal="center" vertical="center" textRotation="90" wrapText="1"/>
    </xf>
    <xf numFmtId="49" fontId="30" fillId="12" borderId="10" xfId="0" applyNumberFormat="1" applyFont="1" applyFill="1" applyBorder="1" applyAlignment="1">
      <alignment horizontal="center" vertical="center" textRotation="90" wrapText="1"/>
    </xf>
    <xf numFmtId="0" fontId="37" fillId="0" borderId="1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textRotation="90" wrapText="1"/>
    </xf>
    <xf numFmtId="0" fontId="25" fillId="8" borderId="2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textRotation="90" wrapText="1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center" wrapText="1"/>
    </xf>
    <xf numFmtId="0" fontId="36" fillId="0" borderId="11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2" fillId="0" borderId="11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14" fillId="10" borderId="10" xfId="0" applyFont="1" applyFill="1" applyBorder="1" applyAlignment="1">
      <alignment horizontal="center" vertical="center" textRotation="90" wrapText="1"/>
    </xf>
    <xf numFmtId="49" fontId="30" fillId="11" borderId="10" xfId="0" applyNumberFormat="1" applyFont="1" applyFill="1" applyBorder="1" applyAlignment="1">
      <alignment horizontal="center" vertical="center" textRotation="90"/>
    </xf>
    <xf numFmtId="0" fontId="14" fillId="12" borderId="10" xfId="0" applyFont="1" applyFill="1" applyBorder="1" applyAlignment="1">
      <alignment horizontal="center" vertical="center" textRotation="90" wrapText="1"/>
    </xf>
    <xf numFmtId="0" fontId="31" fillId="0" borderId="0" xfId="0" applyFont="1" applyAlignment="1">
      <alignment horizontal="left" vertical="top"/>
    </xf>
    <xf numFmtId="164" fontId="17" fillId="8" borderId="2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"/>
  <sheetViews>
    <sheetView topLeftCell="I1" zoomScale="120" zoomScaleNormal="120" workbookViewId="0">
      <selection activeCell="E14" sqref="E14"/>
    </sheetView>
  </sheetViews>
  <sheetFormatPr baseColWidth="10" defaultColWidth="9.33203125" defaultRowHeight="12.75" x14ac:dyDescent="0.2"/>
  <cols>
    <col min="1" max="1" width="2.83203125" customWidth="1"/>
    <col min="2" max="2" width="22.33203125" customWidth="1"/>
    <col min="3" max="3" width="7.33203125" customWidth="1"/>
    <col min="4" max="4" width="7.1640625" customWidth="1"/>
    <col min="5" max="13" width="7.33203125" customWidth="1"/>
    <col min="14" max="14" width="7.1640625" customWidth="1"/>
    <col min="15" max="23" width="7.33203125" customWidth="1"/>
    <col min="24" max="24" width="7.1640625" customWidth="1"/>
    <col min="25" max="32" width="7.33203125" customWidth="1"/>
  </cols>
  <sheetData>
    <row r="1" spans="1:32" ht="40.5" customHeight="1" x14ac:dyDescent="0.2">
      <c r="A1" s="218" t="s">
        <v>48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</row>
    <row r="2" spans="1:32" ht="13.7" customHeight="1" x14ac:dyDescent="0.2">
      <c r="A2" s="1" t="s">
        <v>0</v>
      </c>
      <c r="B2" s="2" t="s">
        <v>1</v>
      </c>
      <c r="C2" s="220" t="s">
        <v>2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O2" s="223" t="s">
        <v>3</v>
      </c>
      <c r="P2" s="224"/>
      <c r="Q2" s="224"/>
      <c r="R2" s="224"/>
      <c r="S2" s="224"/>
      <c r="T2" s="225"/>
      <c r="U2" s="226" t="s">
        <v>4</v>
      </c>
      <c r="V2" s="227"/>
      <c r="W2" s="227"/>
      <c r="X2" s="227"/>
      <c r="Y2" s="227"/>
      <c r="Z2" s="227"/>
      <c r="AA2" s="228"/>
      <c r="AB2" s="229" t="s">
        <v>5</v>
      </c>
      <c r="AC2" s="230"/>
      <c r="AD2" s="231"/>
      <c r="AE2" s="3"/>
      <c r="AF2" s="4" t="s">
        <v>6</v>
      </c>
    </row>
    <row r="3" spans="1:32" ht="108.95" customHeight="1" x14ac:dyDescent="0.15">
      <c r="A3" s="237" t="s">
        <v>0</v>
      </c>
      <c r="B3" s="240" t="s">
        <v>1</v>
      </c>
      <c r="C3" s="243" t="s">
        <v>7</v>
      </c>
      <c r="D3" s="244"/>
      <c r="E3" s="244"/>
      <c r="F3" s="244"/>
      <c r="G3" s="244"/>
      <c r="H3" s="245"/>
      <c r="I3" s="243" t="s">
        <v>8</v>
      </c>
      <c r="J3" s="244"/>
      <c r="K3" s="244"/>
      <c r="L3" s="244"/>
      <c r="M3" s="245"/>
      <c r="N3" s="246" t="s">
        <v>9</v>
      </c>
      <c r="O3" s="5" t="s">
        <v>10</v>
      </c>
      <c r="P3" s="6" t="s">
        <v>11</v>
      </c>
      <c r="Q3" s="7" t="s">
        <v>12</v>
      </c>
      <c r="R3" s="232" t="s">
        <v>13</v>
      </c>
      <c r="S3" s="233"/>
      <c r="T3" s="234" t="s">
        <v>9</v>
      </c>
      <c r="U3" s="203" t="s">
        <v>14</v>
      </c>
      <c r="V3" s="204"/>
      <c r="W3" s="204"/>
      <c r="X3" s="205"/>
      <c r="Y3" s="8" t="s">
        <v>15</v>
      </c>
      <c r="Z3" s="8" t="s">
        <v>16</v>
      </c>
      <c r="AA3" s="206" t="s">
        <v>9</v>
      </c>
      <c r="AB3" s="209" t="s">
        <v>17</v>
      </c>
      <c r="AC3" s="210"/>
      <c r="AD3" s="211"/>
      <c r="AE3" s="212" t="s">
        <v>9</v>
      </c>
      <c r="AF3" s="215" t="s">
        <v>6</v>
      </c>
    </row>
    <row r="4" spans="1:32" ht="84.6" customHeight="1" x14ac:dyDescent="0.2">
      <c r="A4" s="238"/>
      <c r="B4" s="241"/>
      <c r="C4" s="9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247"/>
      <c r="O4" s="11" t="s">
        <v>29</v>
      </c>
      <c r="P4" s="12" t="s">
        <v>30</v>
      </c>
      <c r="Q4" s="11" t="s">
        <v>31</v>
      </c>
      <c r="R4" s="11" t="s">
        <v>32</v>
      </c>
      <c r="S4" s="11" t="s">
        <v>33</v>
      </c>
      <c r="T4" s="235"/>
      <c r="U4" s="13" t="s">
        <v>34</v>
      </c>
      <c r="V4" s="13" t="s">
        <v>35</v>
      </c>
      <c r="W4" s="13" t="s">
        <v>36</v>
      </c>
      <c r="X4" s="13" t="s">
        <v>37</v>
      </c>
      <c r="Y4" s="13" t="s">
        <v>38</v>
      </c>
      <c r="Z4" s="13" t="s">
        <v>38</v>
      </c>
      <c r="AA4" s="207"/>
      <c r="AB4" s="14" t="s">
        <v>39</v>
      </c>
      <c r="AC4" s="14" t="s">
        <v>40</v>
      </c>
      <c r="AD4" s="14" t="s">
        <v>41</v>
      </c>
      <c r="AE4" s="213"/>
      <c r="AF4" s="216"/>
    </row>
    <row r="5" spans="1:32" ht="8.25" customHeight="1" x14ac:dyDescent="0.2">
      <c r="A5" s="239"/>
      <c r="B5" s="242"/>
      <c r="C5" s="15">
        <v>5</v>
      </c>
      <c r="D5" s="15">
        <v>5</v>
      </c>
      <c r="E5" s="15">
        <v>4</v>
      </c>
      <c r="F5" s="15">
        <v>3</v>
      </c>
      <c r="G5" s="15">
        <v>3</v>
      </c>
      <c r="H5" s="15">
        <v>2</v>
      </c>
      <c r="I5" s="15">
        <v>10</v>
      </c>
      <c r="J5" s="15">
        <v>6</v>
      </c>
      <c r="K5" s="15">
        <v>6</v>
      </c>
      <c r="L5" s="15">
        <v>4</v>
      </c>
      <c r="M5" s="16" t="s">
        <v>42</v>
      </c>
      <c r="N5" s="248"/>
      <c r="O5" s="17">
        <v>12</v>
      </c>
      <c r="P5" s="17">
        <v>8</v>
      </c>
      <c r="Q5" s="17">
        <v>6</v>
      </c>
      <c r="R5" s="17">
        <v>2</v>
      </c>
      <c r="S5" s="17">
        <v>2</v>
      </c>
      <c r="T5" s="236"/>
      <c r="U5" s="18">
        <v>0.2</v>
      </c>
      <c r="V5" s="18">
        <v>0.3</v>
      </c>
      <c r="W5" s="18">
        <v>0.3</v>
      </c>
      <c r="X5" s="18">
        <v>0.4</v>
      </c>
      <c r="Y5" s="18">
        <v>0.2</v>
      </c>
      <c r="Z5" s="19">
        <v>2</v>
      </c>
      <c r="AA5" s="208"/>
      <c r="AB5" s="20">
        <v>3</v>
      </c>
      <c r="AC5" s="20">
        <v>2</v>
      </c>
      <c r="AD5" s="20">
        <v>1</v>
      </c>
      <c r="AE5" s="214"/>
      <c r="AF5" s="217"/>
    </row>
    <row r="6" spans="1:32" ht="12" customHeight="1" x14ac:dyDescent="0.15">
      <c r="A6" s="21">
        <v>1</v>
      </c>
      <c r="B6" s="23" t="s">
        <v>43</v>
      </c>
      <c r="C6" s="24"/>
      <c r="D6" s="25"/>
      <c r="E6" s="24"/>
      <c r="F6" s="24"/>
      <c r="G6" s="24"/>
      <c r="H6" s="24"/>
      <c r="I6" s="24"/>
      <c r="J6" s="24"/>
      <c r="K6" s="24"/>
      <c r="L6" s="24">
        <v>4</v>
      </c>
      <c r="M6" s="24">
        <v>6</v>
      </c>
      <c r="N6" s="26">
        <v>10</v>
      </c>
      <c r="O6" s="27">
        <v>12</v>
      </c>
      <c r="P6" s="27"/>
      <c r="Q6" s="27">
        <v>6</v>
      </c>
      <c r="R6" s="28">
        <v>2</v>
      </c>
      <c r="S6" s="28"/>
      <c r="T6" s="29">
        <v>20</v>
      </c>
      <c r="U6" s="30"/>
      <c r="V6" s="31"/>
      <c r="W6" s="31"/>
      <c r="X6" s="31"/>
      <c r="Y6" s="31"/>
      <c r="Z6" s="31"/>
      <c r="AA6" s="32">
        <v>0</v>
      </c>
      <c r="AB6" s="33">
        <v>3</v>
      </c>
      <c r="AC6" s="33">
        <v>2</v>
      </c>
      <c r="AD6" s="33"/>
      <c r="AE6" s="33">
        <v>5</v>
      </c>
      <c r="AF6" s="43">
        <v>35</v>
      </c>
    </row>
    <row r="7" spans="1:32" ht="18" customHeight="1" x14ac:dyDescent="0.15">
      <c r="A7" s="21">
        <v>2</v>
      </c>
      <c r="B7" s="22" t="s">
        <v>44</v>
      </c>
      <c r="C7" s="24">
        <v>5</v>
      </c>
      <c r="D7" s="25"/>
      <c r="E7" s="24"/>
      <c r="F7" s="24"/>
      <c r="G7" s="24"/>
      <c r="H7" s="24"/>
      <c r="I7" s="24"/>
      <c r="J7" s="24"/>
      <c r="K7" s="24"/>
      <c r="L7" s="24"/>
      <c r="M7" s="24">
        <v>6</v>
      </c>
      <c r="N7" s="26">
        <v>11</v>
      </c>
      <c r="O7" s="27">
        <v>12</v>
      </c>
      <c r="P7" s="28"/>
      <c r="Q7" s="28">
        <v>6</v>
      </c>
      <c r="R7" s="28">
        <v>2</v>
      </c>
      <c r="S7" s="28"/>
      <c r="T7" s="29">
        <v>20</v>
      </c>
      <c r="U7" s="31">
        <v>2.2000000000000002</v>
      </c>
      <c r="V7" s="31"/>
      <c r="W7" s="31"/>
      <c r="X7" s="31"/>
      <c r="Y7" s="31"/>
      <c r="Z7" s="31"/>
      <c r="AA7" s="32">
        <v>0</v>
      </c>
      <c r="AB7" s="33">
        <v>0</v>
      </c>
      <c r="AC7" s="33">
        <v>0</v>
      </c>
      <c r="AD7" s="33">
        <v>0</v>
      </c>
      <c r="AE7" s="33">
        <v>0</v>
      </c>
      <c r="AF7" s="43">
        <v>33.200000000000003</v>
      </c>
    </row>
    <row r="8" spans="1:32" ht="12" customHeight="1" x14ac:dyDescent="0.15">
      <c r="A8" s="21">
        <v>3</v>
      </c>
      <c r="B8" s="22" t="s">
        <v>45</v>
      </c>
      <c r="C8" s="24"/>
      <c r="D8" s="25"/>
      <c r="E8" s="24">
        <v>4</v>
      </c>
      <c r="F8" s="24"/>
      <c r="G8" s="24"/>
      <c r="H8" s="24"/>
      <c r="I8" s="24"/>
      <c r="J8" s="24"/>
      <c r="K8" s="24"/>
      <c r="L8" s="24"/>
      <c r="M8" s="24"/>
      <c r="N8" s="26">
        <v>4</v>
      </c>
      <c r="O8" s="27"/>
      <c r="P8" s="28">
        <v>8</v>
      </c>
      <c r="Q8" s="28">
        <v>6</v>
      </c>
      <c r="R8" s="28"/>
      <c r="S8" s="28"/>
      <c r="T8" s="29">
        <v>14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2">
        <v>0</v>
      </c>
      <c r="AB8" s="33">
        <v>0</v>
      </c>
      <c r="AC8" s="33">
        <v>0</v>
      </c>
      <c r="AD8" s="33">
        <v>0</v>
      </c>
      <c r="AE8" s="33">
        <v>0</v>
      </c>
      <c r="AF8" s="43">
        <v>14</v>
      </c>
    </row>
    <row r="9" spans="1:32" ht="12" customHeight="1" x14ac:dyDescent="0.15">
      <c r="A9" s="21">
        <v>4</v>
      </c>
      <c r="B9" s="22" t="s">
        <v>46</v>
      </c>
      <c r="C9" s="34"/>
      <c r="D9" s="35"/>
      <c r="E9" s="34"/>
      <c r="F9" s="34"/>
      <c r="G9" s="34"/>
      <c r="H9" s="34"/>
      <c r="I9" s="34"/>
      <c r="J9" s="34"/>
      <c r="K9" s="34"/>
      <c r="L9" s="34"/>
      <c r="M9" s="34"/>
      <c r="N9" s="36"/>
      <c r="O9" s="37"/>
      <c r="P9" s="38"/>
      <c r="Q9" s="38"/>
      <c r="R9" s="37"/>
      <c r="S9" s="37"/>
      <c r="T9" s="39"/>
      <c r="U9" s="40"/>
      <c r="V9" s="40"/>
      <c r="W9" s="40"/>
      <c r="X9" s="40"/>
      <c r="Y9" s="40">
        <v>2</v>
      </c>
      <c r="Z9" s="40"/>
      <c r="AA9" s="41">
        <v>0</v>
      </c>
      <c r="AB9" s="42"/>
      <c r="AC9" s="42"/>
      <c r="AD9" s="42"/>
      <c r="AE9" s="42"/>
      <c r="AF9" s="43">
        <v>2</v>
      </c>
    </row>
  </sheetData>
  <mergeCells count="17">
    <mergeCell ref="R3:S3"/>
    <mergeCell ref="T3:T5"/>
    <mergeCell ref="A3:A5"/>
    <mergeCell ref="B3:B5"/>
    <mergeCell ref="C3:H3"/>
    <mergeCell ref="I3:M3"/>
    <mergeCell ref="N3:N5"/>
    <mergeCell ref="A1:AF1"/>
    <mergeCell ref="C2:N2"/>
    <mergeCell ref="O2:T2"/>
    <mergeCell ref="U2:AA2"/>
    <mergeCell ref="AB2:AD2"/>
    <mergeCell ref="U3:X3"/>
    <mergeCell ref="AA3:AA5"/>
    <mergeCell ref="AB3:AD3"/>
    <mergeCell ref="AE3:AE5"/>
    <mergeCell ref="AF3:AF5"/>
  </mergeCells>
  <pageMargins left="0.7" right="0.7" top="0.75" bottom="0.75" header="0.3" footer="0.3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8"/>
  <sheetViews>
    <sheetView topLeftCell="A4" zoomScale="70" zoomScaleNormal="70" workbookViewId="0">
      <selection activeCell="A3" sqref="A3:AA6"/>
    </sheetView>
  </sheetViews>
  <sheetFormatPr baseColWidth="10" defaultRowHeight="12.75" x14ac:dyDescent="0.2"/>
  <cols>
    <col min="1" max="1" width="3.6640625" customWidth="1"/>
    <col min="2" max="2" width="38.6640625" customWidth="1"/>
    <col min="3" max="3" width="11.1640625" customWidth="1"/>
    <col min="4" max="4" width="7.1640625" customWidth="1"/>
    <col min="5" max="5" width="13" customWidth="1"/>
    <col min="6" max="7" width="7.33203125" customWidth="1"/>
    <col min="8" max="8" width="8.83203125" customWidth="1"/>
    <col min="9" max="9" width="4.1640625" customWidth="1"/>
    <col min="10" max="10" width="7.33203125" customWidth="1"/>
    <col min="11" max="11" width="7.1640625" customWidth="1"/>
    <col min="12" max="12" width="13.83203125" customWidth="1"/>
    <col min="13" max="16" width="7.33203125" customWidth="1"/>
    <col min="17" max="17" width="7.1640625" customWidth="1"/>
    <col min="18" max="21" width="7.33203125" customWidth="1"/>
    <col min="22" max="22" width="3.1640625" customWidth="1"/>
    <col min="23" max="24" width="7.33203125" customWidth="1"/>
    <col min="25" max="25" width="9.1640625" customWidth="1"/>
    <col min="26" max="26" width="9.33203125"/>
    <col min="27" max="27" width="22.83203125" customWidth="1"/>
  </cols>
  <sheetData>
    <row r="2" spans="1:27" ht="36" customHeight="1" x14ac:dyDescent="0.2">
      <c r="A2" s="285" t="s">
        <v>232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</row>
    <row r="3" spans="1:27" ht="44.25" customHeight="1" x14ac:dyDescent="0.2">
      <c r="A3" s="273" t="s">
        <v>106</v>
      </c>
      <c r="B3" s="273" t="s">
        <v>107</v>
      </c>
      <c r="C3" s="254" t="s">
        <v>51</v>
      </c>
      <c r="D3" s="255"/>
      <c r="E3" s="255"/>
      <c r="F3" s="255"/>
      <c r="G3" s="255"/>
      <c r="H3" s="255"/>
      <c r="I3" s="255"/>
      <c r="J3" s="255"/>
      <c r="K3" s="249" t="s">
        <v>118</v>
      </c>
      <c r="L3" s="107" t="s">
        <v>54</v>
      </c>
      <c r="M3" s="249" t="s">
        <v>118</v>
      </c>
      <c r="N3" s="254" t="s">
        <v>55</v>
      </c>
      <c r="O3" s="255"/>
      <c r="P3" s="255"/>
      <c r="Q3" s="255"/>
      <c r="R3" s="255"/>
      <c r="S3" s="255"/>
      <c r="T3" s="249" t="s">
        <v>118</v>
      </c>
      <c r="U3" s="255" t="s">
        <v>108</v>
      </c>
      <c r="V3" s="255"/>
      <c r="W3" s="255"/>
      <c r="X3" s="249" t="s">
        <v>118</v>
      </c>
      <c r="Y3" s="251" t="s">
        <v>117</v>
      </c>
      <c r="Z3" s="257" t="s">
        <v>49</v>
      </c>
      <c r="AA3" s="280" t="s">
        <v>123</v>
      </c>
    </row>
    <row r="4" spans="1:27" ht="60" customHeight="1" x14ac:dyDescent="0.2">
      <c r="A4" s="274"/>
      <c r="B4" s="274"/>
      <c r="C4" s="254" t="s">
        <v>109</v>
      </c>
      <c r="D4" s="255"/>
      <c r="E4" s="255"/>
      <c r="F4" s="254" t="s">
        <v>69</v>
      </c>
      <c r="G4" s="255"/>
      <c r="H4" s="255"/>
      <c r="I4" s="255"/>
      <c r="J4" s="256"/>
      <c r="K4" s="261"/>
      <c r="L4" s="97" t="s">
        <v>110</v>
      </c>
      <c r="M4" s="261"/>
      <c r="N4" s="254" t="s">
        <v>111</v>
      </c>
      <c r="O4" s="255"/>
      <c r="P4" s="255"/>
      <c r="Q4" s="256"/>
      <c r="R4" s="97" t="s">
        <v>112</v>
      </c>
      <c r="S4" s="107"/>
      <c r="T4" s="261"/>
      <c r="U4" s="255" t="s">
        <v>113</v>
      </c>
      <c r="V4" s="255"/>
      <c r="W4" s="255"/>
      <c r="X4" s="261"/>
      <c r="Y4" s="251"/>
      <c r="Z4" s="257"/>
      <c r="AA4" s="280"/>
    </row>
    <row r="5" spans="1:27" ht="165.75" customHeight="1" x14ac:dyDescent="0.2">
      <c r="A5" s="274"/>
      <c r="B5" s="274"/>
      <c r="C5" s="71" t="s">
        <v>52</v>
      </c>
      <c r="D5" s="71" t="s">
        <v>114</v>
      </c>
      <c r="E5" s="71" t="s">
        <v>115</v>
      </c>
      <c r="F5" s="71" t="s">
        <v>61</v>
      </c>
      <c r="G5" s="71" t="s">
        <v>62</v>
      </c>
      <c r="H5" s="71" t="s">
        <v>63</v>
      </c>
      <c r="I5" s="71" t="s">
        <v>64</v>
      </c>
      <c r="J5" s="71" t="s">
        <v>53</v>
      </c>
      <c r="K5" s="261"/>
      <c r="L5" s="71" t="s">
        <v>56</v>
      </c>
      <c r="M5" s="261"/>
      <c r="N5" s="71" t="s">
        <v>65</v>
      </c>
      <c r="O5" s="71" t="s">
        <v>66</v>
      </c>
      <c r="P5" s="71" t="s">
        <v>67</v>
      </c>
      <c r="Q5" s="71" t="s">
        <v>68</v>
      </c>
      <c r="R5" s="71" t="s">
        <v>60</v>
      </c>
      <c r="S5" s="72"/>
      <c r="T5" s="261"/>
      <c r="U5" s="73" t="s">
        <v>57</v>
      </c>
      <c r="V5" s="71" t="s">
        <v>58</v>
      </c>
      <c r="W5" s="72" t="s">
        <v>59</v>
      </c>
      <c r="X5" s="261"/>
      <c r="Y5" s="251"/>
      <c r="Z5" s="257"/>
      <c r="AA5" s="280"/>
    </row>
    <row r="6" spans="1:27" ht="20.25" customHeight="1" x14ac:dyDescent="0.2">
      <c r="A6" s="275"/>
      <c r="B6" s="275"/>
      <c r="C6" s="102">
        <v>6</v>
      </c>
      <c r="D6" s="102">
        <v>5</v>
      </c>
      <c r="E6" s="102">
        <v>3</v>
      </c>
      <c r="F6" s="102">
        <v>10</v>
      </c>
      <c r="G6" s="102">
        <v>7</v>
      </c>
      <c r="H6" s="102">
        <v>8</v>
      </c>
      <c r="I6" s="102">
        <v>5</v>
      </c>
      <c r="J6" s="103" t="s">
        <v>116</v>
      </c>
      <c r="K6" s="261"/>
      <c r="L6" s="102">
        <v>3</v>
      </c>
      <c r="M6" s="261"/>
      <c r="N6" s="104">
        <v>0.2</v>
      </c>
      <c r="O6" s="104">
        <v>0.3</v>
      </c>
      <c r="P6" s="104">
        <v>0.3</v>
      </c>
      <c r="Q6" s="104">
        <v>0.4</v>
      </c>
      <c r="R6" s="104">
        <v>4</v>
      </c>
      <c r="S6" s="105"/>
      <c r="T6" s="261"/>
      <c r="U6" s="106">
        <v>3</v>
      </c>
      <c r="V6" s="102"/>
      <c r="W6" s="105">
        <v>2</v>
      </c>
      <c r="X6" s="261"/>
      <c r="Y6" s="251"/>
      <c r="Z6" s="257"/>
      <c r="AA6" s="280"/>
    </row>
    <row r="7" spans="1:27" s="158" customFormat="1" x14ac:dyDescent="0.2">
      <c r="A7" s="171">
        <v>1</v>
      </c>
      <c r="B7" s="55" t="s">
        <v>188</v>
      </c>
      <c r="C7" s="56"/>
      <c r="D7" s="56"/>
      <c r="E7" s="56"/>
      <c r="F7" s="56"/>
      <c r="G7" s="56"/>
      <c r="H7" s="56"/>
      <c r="I7" s="56"/>
      <c r="J7" s="56">
        <v>6</v>
      </c>
      <c r="K7" s="54">
        <f t="shared" ref="K7:K16" si="0">SUM(C7:J7)</f>
        <v>6</v>
      </c>
      <c r="L7" s="54">
        <v>3</v>
      </c>
      <c r="M7" s="54">
        <f t="shared" ref="M7:M16" si="1">SUM(L7:L7)</f>
        <v>3</v>
      </c>
      <c r="N7" s="56"/>
      <c r="O7" s="56" t="s">
        <v>47</v>
      </c>
      <c r="P7" s="56" t="s">
        <v>47</v>
      </c>
      <c r="Q7" s="56" t="s">
        <v>47</v>
      </c>
      <c r="R7" s="56" t="s">
        <v>47</v>
      </c>
      <c r="S7" s="56">
        <v>10</v>
      </c>
      <c r="T7" s="59">
        <f>SUM(N7:S7)</f>
        <v>10</v>
      </c>
      <c r="U7" s="56" t="s">
        <v>47</v>
      </c>
      <c r="V7" s="56" t="s">
        <v>47</v>
      </c>
      <c r="W7" s="56"/>
      <c r="X7" s="60">
        <f>SUM(U7:W7)</f>
        <v>0</v>
      </c>
      <c r="Y7" s="79">
        <f t="shared" ref="Y7:Y16" si="2">SUM(K7,M7,T7,X7)</f>
        <v>19</v>
      </c>
      <c r="Z7" s="150" t="s">
        <v>127</v>
      </c>
      <c r="AA7" s="146"/>
    </row>
    <row r="8" spans="1:27" s="158" customFormat="1" x14ac:dyDescent="0.2">
      <c r="A8" s="171">
        <v>2</v>
      </c>
      <c r="B8" s="55" t="s">
        <v>189</v>
      </c>
      <c r="C8" s="56"/>
      <c r="D8" s="56"/>
      <c r="E8" s="56"/>
      <c r="F8" s="56"/>
      <c r="G8" s="56"/>
      <c r="H8" s="56"/>
      <c r="I8" s="56"/>
      <c r="J8" s="56">
        <v>6</v>
      </c>
      <c r="K8" s="54">
        <f t="shared" si="0"/>
        <v>6</v>
      </c>
      <c r="L8" s="54">
        <v>3</v>
      </c>
      <c r="M8" s="54">
        <f t="shared" si="1"/>
        <v>3</v>
      </c>
      <c r="N8" s="56"/>
      <c r="O8" s="56"/>
      <c r="P8" s="56"/>
      <c r="Q8" s="56"/>
      <c r="R8" s="56"/>
      <c r="S8" s="56">
        <v>8</v>
      </c>
      <c r="T8" s="59">
        <f t="shared" ref="T8:T16" si="3">SUM(N8:S8)</f>
        <v>8</v>
      </c>
      <c r="U8" s="56" t="s">
        <v>47</v>
      </c>
      <c r="V8" s="56" t="s">
        <v>47</v>
      </c>
      <c r="W8" s="56">
        <v>2</v>
      </c>
      <c r="X8" s="60">
        <f t="shared" ref="X8:X16" si="4">SUM(U8:W8)</f>
        <v>2</v>
      </c>
      <c r="Y8" s="80">
        <f t="shared" si="2"/>
        <v>19</v>
      </c>
      <c r="Z8" s="150" t="s">
        <v>127</v>
      </c>
      <c r="AA8" s="146"/>
    </row>
    <row r="9" spans="1:27" s="158" customFormat="1" ht="24" x14ac:dyDescent="0.2">
      <c r="A9" s="171">
        <v>3</v>
      </c>
      <c r="B9" s="61" t="s">
        <v>190</v>
      </c>
      <c r="C9" s="56"/>
      <c r="D9" s="56"/>
      <c r="E9" s="56"/>
      <c r="F9" s="56"/>
      <c r="G9" s="56"/>
      <c r="H9" s="56"/>
      <c r="I9" s="56"/>
      <c r="J9" s="56"/>
      <c r="K9" s="54">
        <f t="shared" si="0"/>
        <v>0</v>
      </c>
      <c r="L9" s="54"/>
      <c r="M9" s="54">
        <f t="shared" si="1"/>
        <v>0</v>
      </c>
      <c r="N9" s="56"/>
      <c r="O9" s="56"/>
      <c r="P9" s="56"/>
      <c r="Q9" s="56"/>
      <c r="R9" s="56"/>
      <c r="S9" s="56"/>
      <c r="T9" s="59">
        <f t="shared" si="3"/>
        <v>0</v>
      </c>
      <c r="U9" s="56" t="s">
        <v>47</v>
      </c>
      <c r="V9" s="56" t="s">
        <v>47</v>
      </c>
      <c r="W9" s="56"/>
      <c r="X9" s="60">
        <f t="shared" si="4"/>
        <v>0</v>
      </c>
      <c r="Y9" s="80">
        <f t="shared" si="2"/>
        <v>0</v>
      </c>
      <c r="Z9" s="150"/>
      <c r="AA9" s="146" t="s">
        <v>131</v>
      </c>
    </row>
    <row r="10" spans="1:27" s="158" customFormat="1" ht="24" x14ac:dyDescent="0.2">
      <c r="A10" s="171">
        <v>4</v>
      </c>
      <c r="B10" s="55" t="s">
        <v>191</v>
      </c>
      <c r="C10" s="56"/>
      <c r="D10" s="56"/>
      <c r="E10" s="56"/>
      <c r="F10" s="56"/>
      <c r="G10" s="56"/>
      <c r="H10" s="56"/>
      <c r="I10" s="56"/>
      <c r="J10" s="56"/>
      <c r="K10" s="54">
        <f t="shared" si="0"/>
        <v>0</v>
      </c>
      <c r="L10" s="54"/>
      <c r="M10" s="54">
        <f t="shared" si="1"/>
        <v>0</v>
      </c>
      <c r="N10" s="56"/>
      <c r="O10" s="56"/>
      <c r="P10" s="56"/>
      <c r="Q10" s="56"/>
      <c r="R10" s="56"/>
      <c r="S10" s="56"/>
      <c r="T10" s="59">
        <f t="shared" si="3"/>
        <v>0</v>
      </c>
      <c r="U10" s="56"/>
      <c r="V10" s="56" t="s">
        <v>47</v>
      </c>
      <c r="W10" s="56"/>
      <c r="X10" s="60">
        <f t="shared" si="4"/>
        <v>0</v>
      </c>
      <c r="Y10" s="80">
        <f t="shared" si="2"/>
        <v>0</v>
      </c>
      <c r="Z10" s="150"/>
      <c r="AA10" s="146" t="s">
        <v>131</v>
      </c>
    </row>
    <row r="11" spans="1:27" s="158" customFormat="1" ht="24" x14ac:dyDescent="0.2">
      <c r="A11" s="143">
        <v>5</v>
      </c>
      <c r="B11" s="61" t="s">
        <v>192</v>
      </c>
      <c r="C11" s="56"/>
      <c r="D11" s="56"/>
      <c r="E11" s="56"/>
      <c r="F11" s="56"/>
      <c r="G11" s="56"/>
      <c r="H11" s="56"/>
      <c r="I11" s="56"/>
      <c r="J11" s="56"/>
      <c r="K11" s="54">
        <f t="shared" si="0"/>
        <v>0</v>
      </c>
      <c r="L11" s="54"/>
      <c r="M11" s="54">
        <f t="shared" si="1"/>
        <v>0</v>
      </c>
      <c r="N11" s="56"/>
      <c r="O11" s="56"/>
      <c r="P11" s="56"/>
      <c r="Q11" s="56"/>
      <c r="R11" s="56"/>
      <c r="S11" s="56"/>
      <c r="T11" s="59">
        <f t="shared" si="3"/>
        <v>0</v>
      </c>
      <c r="U11" s="56" t="s">
        <v>47</v>
      </c>
      <c r="V11" s="56" t="s">
        <v>47</v>
      </c>
      <c r="W11" s="56"/>
      <c r="X11" s="60">
        <f>SUM(U11:W11)</f>
        <v>0</v>
      </c>
      <c r="Y11" s="80">
        <f t="shared" si="2"/>
        <v>0</v>
      </c>
      <c r="Z11" s="150"/>
      <c r="AA11" s="146" t="s">
        <v>131</v>
      </c>
    </row>
    <row r="12" spans="1:27" s="158" customFormat="1" ht="24" x14ac:dyDescent="0.2">
      <c r="A12" s="171">
        <v>6</v>
      </c>
      <c r="B12" s="55" t="s">
        <v>193</v>
      </c>
      <c r="C12" s="56"/>
      <c r="D12" s="56"/>
      <c r="E12" s="56"/>
      <c r="F12" s="56"/>
      <c r="G12" s="56"/>
      <c r="H12" s="56"/>
      <c r="I12" s="56"/>
      <c r="J12" s="56"/>
      <c r="K12" s="54">
        <f t="shared" si="0"/>
        <v>0</v>
      </c>
      <c r="L12" s="54"/>
      <c r="M12" s="54">
        <f t="shared" si="1"/>
        <v>0</v>
      </c>
      <c r="N12" s="56"/>
      <c r="O12" s="56"/>
      <c r="P12" s="56"/>
      <c r="Q12" s="56"/>
      <c r="R12" s="56"/>
      <c r="S12" s="56"/>
      <c r="T12" s="59">
        <f t="shared" si="3"/>
        <v>0</v>
      </c>
      <c r="U12" s="56" t="s">
        <v>47</v>
      </c>
      <c r="V12" s="56" t="s">
        <v>47</v>
      </c>
      <c r="W12" s="56"/>
      <c r="X12" s="60">
        <f t="shared" si="4"/>
        <v>0</v>
      </c>
      <c r="Y12" s="80">
        <f t="shared" si="2"/>
        <v>0</v>
      </c>
      <c r="Z12" s="150"/>
      <c r="AA12" s="146" t="s">
        <v>131</v>
      </c>
    </row>
    <row r="13" spans="1:27" s="158" customFormat="1" ht="24" x14ac:dyDescent="0.2">
      <c r="A13" s="143">
        <v>7</v>
      </c>
      <c r="B13" s="55" t="s">
        <v>194</v>
      </c>
      <c r="C13" s="149"/>
      <c r="D13" s="149"/>
      <c r="E13" s="149"/>
      <c r="F13" s="149"/>
      <c r="G13" s="149"/>
      <c r="H13" s="149"/>
      <c r="I13" s="149"/>
      <c r="J13" s="149"/>
      <c r="K13" s="190">
        <f t="shared" si="0"/>
        <v>0</v>
      </c>
      <c r="L13" s="190"/>
      <c r="M13" s="190">
        <f t="shared" si="1"/>
        <v>0</v>
      </c>
      <c r="N13" s="149"/>
      <c r="O13" s="149"/>
      <c r="P13" s="149"/>
      <c r="Q13" s="149"/>
      <c r="R13" s="149"/>
      <c r="S13" s="149"/>
      <c r="T13" s="191">
        <f t="shared" si="3"/>
        <v>0</v>
      </c>
      <c r="U13" s="149"/>
      <c r="V13" s="149" t="s">
        <v>47</v>
      </c>
      <c r="W13" s="149"/>
      <c r="X13" s="192">
        <f t="shared" si="4"/>
        <v>0</v>
      </c>
      <c r="Y13" s="182">
        <f t="shared" si="2"/>
        <v>0</v>
      </c>
      <c r="Z13" s="193"/>
      <c r="AA13" s="194" t="s">
        <v>131</v>
      </c>
    </row>
    <row r="14" spans="1:27" s="158" customFormat="1" x14ac:dyDescent="0.2">
      <c r="A14" s="171">
        <v>8</v>
      </c>
      <c r="B14" s="141" t="s">
        <v>70</v>
      </c>
      <c r="C14" s="199"/>
      <c r="D14" s="199"/>
      <c r="E14" s="199"/>
      <c r="F14" s="199"/>
      <c r="G14" s="199"/>
      <c r="H14" s="199"/>
      <c r="I14" s="199"/>
      <c r="J14" s="199"/>
      <c r="K14" s="200">
        <f>SUM(C14:J14)</f>
        <v>0</v>
      </c>
      <c r="L14" s="119">
        <v>3</v>
      </c>
      <c r="M14" s="201">
        <f>SUM(L14:L14)</f>
        <v>3</v>
      </c>
      <c r="N14" s="199"/>
      <c r="O14" s="199"/>
      <c r="P14" s="199"/>
      <c r="Q14" s="199"/>
      <c r="R14" s="199"/>
      <c r="S14" s="199">
        <v>13.4</v>
      </c>
      <c r="T14" s="120">
        <f t="shared" ref="T14" si="5">SUM(N14:S14)</f>
        <v>13.4</v>
      </c>
      <c r="U14" s="199"/>
      <c r="V14" s="199" t="s">
        <v>47</v>
      </c>
      <c r="W14" s="199"/>
      <c r="X14" s="121">
        <f t="shared" ref="X14" si="6">SUM(U14:W14)</f>
        <v>0</v>
      </c>
      <c r="Y14" s="132">
        <f>SUM(K14,M14,T14,X14)</f>
        <v>16.399999999999999</v>
      </c>
      <c r="Z14" s="184" t="s">
        <v>133</v>
      </c>
      <c r="AA14" s="202"/>
    </row>
    <row r="15" spans="1:27" s="158" customFormat="1" x14ac:dyDescent="0.2">
      <c r="A15" s="171">
        <v>9</v>
      </c>
      <c r="B15" s="55" t="s">
        <v>195</v>
      </c>
      <c r="C15" s="195"/>
      <c r="D15" s="195"/>
      <c r="E15" s="195"/>
      <c r="F15" s="195"/>
      <c r="G15" s="195"/>
      <c r="H15" s="195"/>
      <c r="I15" s="195"/>
      <c r="J15" s="195">
        <v>6</v>
      </c>
      <c r="K15" s="196">
        <f t="shared" si="0"/>
        <v>6</v>
      </c>
      <c r="L15" s="196">
        <v>3</v>
      </c>
      <c r="M15" s="196">
        <f t="shared" si="1"/>
        <v>3</v>
      </c>
      <c r="N15" s="195"/>
      <c r="O15" s="195"/>
      <c r="P15" s="195"/>
      <c r="Q15" s="195"/>
      <c r="R15" s="195"/>
      <c r="S15" s="195">
        <v>10.8</v>
      </c>
      <c r="T15" s="57">
        <f t="shared" si="3"/>
        <v>10.8</v>
      </c>
      <c r="U15" s="195" t="s">
        <v>47</v>
      </c>
      <c r="V15" s="195" t="s">
        <v>47</v>
      </c>
      <c r="W15" s="195">
        <v>2</v>
      </c>
      <c r="X15" s="58">
        <f t="shared" si="4"/>
        <v>2</v>
      </c>
      <c r="Y15" s="79">
        <f t="shared" si="2"/>
        <v>21.8</v>
      </c>
      <c r="Z15" s="197" t="s">
        <v>125</v>
      </c>
      <c r="AA15" s="198"/>
    </row>
    <row r="16" spans="1:27" s="158" customFormat="1" ht="24" x14ac:dyDescent="0.2">
      <c r="A16" s="171">
        <v>10</v>
      </c>
      <c r="B16" s="55" t="s">
        <v>71</v>
      </c>
      <c r="C16" s="56"/>
      <c r="D16" s="56"/>
      <c r="E16" s="56"/>
      <c r="F16" s="56"/>
      <c r="G16" s="56"/>
      <c r="H16" s="56"/>
      <c r="I16" s="56"/>
      <c r="J16" s="56"/>
      <c r="K16" s="54">
        <f t="shared" si="0"/>
        <v>0</v>
      </c>
      <c r="L16" s="54"/>
      <c r="M16" s="54">
        <f t="shared" si="1"/>
        <v>0</v>
      </c>
      <c r="N16" s="56"/>
      <c r="O16" s="56"/>
      <c r="P16" s="56"/>
      <c r="Q16" s="56"/>
      <c r="R16" s="56"/>
      <c r="S16" s="56"/>
      <c r="T16" s="59">
        <f t="shared" si="3"/>
        <v>0</v>
      </c>
      <c r="U16" s="56" t="s">
        <v>47</v>
      </c>
      <c r="V16" s="56" t="s">
        <v>47</v>
      </c>
      <c r="W16" s="56"/>
      <c r="X16" s="60">
        <f t="shared" si="4"/>
        <v>0</v>
      </c>
      <c r="Y16" s="80">
        <f t="shared" si="2"/>
        <v>0</v>
      </c>
      <c r="Z16" s="150"/>
      <c r="AA16" s="146" t="s">
        <v>131</v>
      </c>
    </row>
    <row r="17" spans="1:27" s="158" customFormat="1" x14ac:dyDescent="0.2">
      <c r="A17" s="53"/>
      <c r="B17" s="5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</row>
    <row r="18" spans="1:27" s="158" customFormat="1" x14ac:dyDescent="0.2">
      <c r="A18" s="53"/>
      <c r="B18" s="172" t="s">
        <v>50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</sheetData>
  <mergeCells count="17">
    <mergeCell ref="K3:K6"/>
    <mergeCell ref="M3:M6"/>
    <mergeCell ref="Y3:Y6"/>
    <mergeCell ref="Z3:Z6"/>
    <mergeCell ref="AA3:AA6"/>
    <mergeCell ref="A2:AA2"/>
    <mergeCell ref="U3:W3"/>
    <mergeCell ref="C4:E4"/>
    <mergeCell ref="F4:J4"/>
    <mergeCell ref="N3:S3"/>
    <mergeCell ref="T3:T6"/>
    <mergeCell ref="N4:Q4"/>
    <mergeCell ref="U4:W4"/>
    <mergeCell ref="X3:X6"/>
    <mergeCell ref="A3:A6"/>
    <mergeCell ref="B3:B6"/>
    <mergeCell ref="C3:J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"/>
  <sheetViews>
    <sheetView zoomScale="70" zoomScaleNormal="70" workbookViewId="0">
      <selection activeCell="AA7" sqref="AA7"/>
    </sheetView>
  </sheetViews>
  <sheetFormatPr baseColWidth="10" defaultRowHeight="12.75" x14ac:dyDescent="0.2"/>
  <cols>
    <col min="1" max="1" width="3.6640625" customWidth="1"/>
    <col min="2" max="2" width="39.6640625" customWidth="1"/>
    <col min="3" max="3" width="11.1640625" customWidth="1"/>
    <col min="4" max="4" width="7.1640625" customWidth="1"/>
    <col min="5" max="7" width="7.33203125" customWidth="1"/>
    <col min="8" max="8" width="8.83203125" customWidth="1"/>
    <col min="9" max="9" width="4.1640625" customWidth="1"/>
    <col min="10" max="10" width="7.33203125" customWidth="1"/>
    <col min="11" max="11" width="7.1640625" customWidth="1"/>
    <col min="12" max="12" width="13.83203125" customWidth="1"/>
    <col min="13" max="16" width="7.33203125" customWidth="1"/>
    <col min="17" max="17" width="7.1640625" customWidth="1"/>
    <col min="18" max="21" width="7.33203125" customWidth="1"/>
    <col min="22" max="22" width="6.33203125" customWidth="1"/>
    <col min="23" max="24" width="7.33203125" customWidth="1"/>
    <col min="25" max="25" width="9.1640625" customWidth="1"/>
    <col min="26" max="26" width="9.33203125"/>
    <col min="27" max="27" width="23" style="157" customWidth="1"/>
  </cols>
  <sheetData>
    <row r="2" spans="1:27" ht="30.75" customHeight="1" x14ac:dyDescent="0.2">
      <c r="A2" s="291" t="s">
        <v>237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</row>
    <row r="3" spans="1:27" ht="36" customHeight="1" x14ac:dyDescent="0.2">
      <c r="A3" s="273" t="s">
        <v>106</v>
      </c>
      <c r="B3" s="273" t="s">
        <v>107</v>
      </c>
      <c r="C3" s="254" t="s">
        <v>51</v>
      </c>
      <c r="D3" s="255"/>
      <c r="E3" s="255"/>
      <c r="F3" s="255"/>
      <c r="G3" s="255"/>
      <c r="H3" s="255"/>
      <c r="I3" s="255"/>
      <c r="J3" s="255"/>
      <c r="K3" s="249" t="s">
        <v>118</v>
      </c>
      <c r="L3" s="189" t="s">
        <v>54</v>
      </c>
      <c r="M3" s="249" t="s">
        <v>118</v>
      </c>
      <c r="N3" s="254" t="s">
        <v>55</v>
      </c>
      <c r="O3" s="255"/>
      <c r="P3" s="255"/>
      <c r="Q3" s="255"/>
      <c r="R3" s="255"/>
      <c r="S3" s="255"/>
      <c r="T3" s="249" t="s">
        <v>118</v>
      </c>
      <c r="U3" s="255" t="s">
        <v>108</v>
      </c>
      <c r="V3" s="255"/>
      <c r="W3" s="255"/>
      <c r="X3" s="249" t="s">
        <v>118</v>
      </c>
      <c r="Y3" s="251" t="s">
        <v>117</v>
      </c>
      <c r="Z3" s="257" t="s">
        <v>49</v>
      </c>
      <c r="AA3" s="280" t="s">
        <v>123</v>
      </c>
    </row>
    <row r="4" spans="1:27" ht="60" customHeight="1" x14ac:dyDescent="0.2">
      <c r="A4" s="274"/>
      <c r="B4" s="274"/>
      <c r="C4" s="254" t="s">
        <v>109</v>
      </c>
      <c r="D4" s="255"/>
      <c r="E4" s="255"/>
      <c r="F4" s="254" t="s">
        <v>69</v>
      </c>
      <c r="G4" s="255"/>
      <c r="H4" s="255"/>
      <c r="I4" s="255"/>
      <c r="J4" s="256"/>
      <c r="K4" s="261"/>
      <c r="L4" s="97" t="s">
        <v>110</v>
      </c>
      <c r="M4" s="261"/>
      <c r="N4" s="254" t="s">
        <v>111</v>
      </c>
      <c r="O4" s="255"/>
      <c r="P4" s="255"/>
      <c r="Q4" s="256"/>
      <c r="R4" s="97" t="s">
        <v>112</v>
      </c>
      <c r="S4" s="189"/>
      <c r="T4" s="261"/>
      <c r="U4" s="255" t="s">
        <v>113</v>
      </c>
      <c r="V4" s="255"/>
      <c r="W4" s="255"/>
      <c r="X4" s="261"/>
      <c r="Y4" s="251"/>
      <c r="Z4" s="257"/>
      <c r="AA4" s="280"/>
    </row>
    <row r="5" spans="1:27" ht="63" customHeight="1" x14ac:dyDescent="0.2">
      <c r="A5" s="274"/>
      <c r="B5" s="274"/>
      <c r="C5" s="71" t="s">
        <v>52</v>
      </c>
      <c r="D5" s="71" t="s">
        <v>114</v>
      </c>
      <c r="E5" s="71" t="s">
        <v>115</v>
      </c>
      <c r="F5" s="71" t="s">
        <v>61</v>
      </c>
      <c r="G5" s="71" t="s">
        <v>62</v>
      </c>
      <c r="H5" s="71" t="s">
        <v>63</v>
      </c>
      <c r="I5" s="71" t="s">
        <v>64</v>
      </c>
      <c r="J5" s="71" t="s">
        <v>53</v>
      </c>
      <c r="K5" s="261"/>
      <c r="L5" s="71" t="s">
        <v>56</v>
      </c>
      <c r="M5" s="261"/>
      <c r="N5" s="71" t="s">
        <v>65</v>
      </c>
      <c r="O5" s="71" t="s">
        <v>66</v>
      </c>
      <c r="P5" s="71" t="s">
        <v>67</v>
      </c>
      <c r="Q5" s="71" t="s">
        <v>68</v>
      </c>
      <c r="R5" s="71" t="s">
        <v>60</v>
      </c>
      <c r="S5" s="72"/>
      <c r="T5" s="261"/>
      <c r="U5" s="73" t="s">
        <v>57</v>
      </c>
      <c r="V5" s="71" t="s">
        <v>58</v>
      </c>
      <c r="W5" s="72" t="s">
        <v>59</v>
      </c>
      <c r="X5" s="261"/>
      <c r="Y5" s="251"/>
      <c r="Z5" s="257"/>
      <c r="AA5" s="280"/>
    </row>
    <row r="6" spans="1:27" x14ac:dyDescent="0.2">
      <c r="A6" s="275"/>
      <c r="B6" s="275"/>
      <c r="C6" s="102">
        <v>6</v>
      </c>
      <c r="D6" s="102">
        <v>5</v>
      </c>
      <c r="E6" s="102">
        <v>3</v>
      </c>
      <c r="F6" s="102">
        <v>10</v>
      </c>
      <c r="G6" s="102">
        <v>7</v>
      </c>
      <c r="H6" s="102">
        <v>8</v>
      </c>
      <c r="I6" s="102">
        <v>5</v>
      </c>
      <c r="J6" s="103" t="s">
        <v>116</v>
      </c>
      <c r="K6" s="261"/>
      <c r="L6" s="102">
        <v>3</v>
      </c>
      <c r="M6" s="261"/>
      <c r="N6" s="104">
        <v>0.2</v>
      </c>
      <c r="O6" s="104">
        <v>0.3</v>
      </c>
      <c r="P6" s="104">
        <v>0.3</v>
      </c>
      <c r="Q6" s="104">
        <v>0.4</v>
      </c>
      <c r="R6" s="104">
        <v>4</v>
      </c>
      <c r="S6" s="105"/>
      <c r="T6" s="261"/>
      <c r="U6" s="106">
        <v>3</v>
      </c>
      <c r="V6" s="102"/>
      <c r="W6" s="105">
        <v>2</v>
      </c>
      <c r="X6" s="261"/>
      <c r="Y6" s="251"/>
      <c r="Z6" s="257"/>
      <c r="AA6" s="280"/>
    </row>
    <row r="7" spans="1:27" s="161" customFormat="1" ht="24" x14ac:dyDescent="0.2">
      <c r="A7" s="63">
        <v>1</v>
      </c>
      <c r="B7" s="55" t="s">
        <v>233</v>
      </c>
      <c r="C7" s="56"/>
      <c r="D7" s="56"/>
      <c r="E7" s="56"/>
      <c r="F7" s="56"/>
      <c r="G7" s="56"/>
      <c r="H7" s="56"/>
      <c r="I7" s="56"/>
      <c r="J7" s="56"/>
      <c r="K7" s="54">
        <f>SUM(C7:J7)</f>
        <v>0</v>
      </c>
      <c r="L7" s="54"/>
      <c r="M7" s="54">
        <f>SUM(L7:L7)</f>
        <v>0</v>
      </c>
      <c r="N7" s="56"/>
      <c r="O7" s="56" t="s">
        <v>47</v>
      </c>
      <c r="P7" s="56" t="s">
        <v>47</v>
      </c>
      <c r="Q7" s="56" t="s">
        <v>47</v>
      </c>
      <c r="R7" s="56" t="s">
        <v>47</v>
      </c>
      <c r="S7" s="56"/>
      <c r="T7" s="59">
        <f>SUM(N7:S7)</f>
        <v>0</v>
      </c>
      <c r="U7" s="56" t="s">
        <v>47</v>
      </c>
      <c r="V7" s="56" t="s">
        <v>47</v>
      </c>
      <c r="W7" s="56"/>
      <c r="X7" s="60">
        <f>SUM(U7:W7)</f>
        <v>0</v>
      </c>
      <c r="Y7" s="185">
        <f>SUM(K7,M7,T7,X7)</f>
        <v>0</v>
      </c>
      <c r="Z7" s="186"/>
      <c r="AA7" s="127" t="s">
        <v>131</v>
      </c>
    </row>
    <row r="8" spans="1:27" s="161" customFormat="1" ht="24" x14ac:dyDescent="0.2">
      <c r="A8" s="63">
        <v>2</v>
      </c>
      <c r="B8" s="55" t="s">
        <v>206</v>
      </c>
      <c r="C8" s="56"/>
      <c r="D8" s="56"/>
      <c r="E8" s="56"/>
      <c r="F8" s="56"/>
      <c r="G8" s="56"/>
      <c r="H8" s="56"/>
      <c r="I8" s="56"/>
      <c r="J8" s="56"/>
      <c r="K8" s="54">
        <f>SUM(C8:J8)</f>
        <v>0</v>
      </c>
      <c r="L8" s="54"/>
      <c r="M8" s="54">
        <f>SUM(L8:L8)</f>
        <v>0</v>
      </c>
      <c r="N8" s="56"/>
      <c r="O8" s="56"/>
      <c r="P8" s="56"/>
      <c r="Q8" s="56"/>
      <c r="R8" s="56"/>
      <c r="S8" s="56"/>
      <c r="T8" s="59">
        <f t="shared" ref="T8:T11" si="0">SUM(N8:S8)</f>
        <v>0</v>
      </c>
      <c r="U8" s="56" t="s">
        <v>47</v>
      </c>
      <c r="V8" s="56" t="s">
        <v>47</v>
      </c>
      <c r="W8" s="56"/>
      <c r="X8" s="60">
        <f t="shared" ref="X8:X10" si="1">SUM(U8:W8)</f>
        <v>0</v>
      </c>
      <c r="Y8" s="185">
        <f>SUM(K8,M8,T8,X8)</f>
        <v>0</v>
      </c>
      <c r="Z8" s="186"/>
      <c r="AA8" s="127" t="s">
        <v>131</v>
      </c>
    </row>
    <row r="9" spans="1:27" s="161" customFormat="1" ht="24" x14ac:dyDescent="0.2">
      <c r="A9" s="63">
        <v>3</v>
      </c>
      <c r="B9" s="61" t="s">
        <v>234</v>
      </c>
      <c r="C9" s="56"/>
      <c r="D9" s="56"/>
      <c r="E9" s="56"/>
      <c r="F9" s="56"/>
      <c r="G9" s="56"/>
      <c r="H9" s="56"/>
      <c r="I9" s="56"/>
      <c r="J9" s="56"/>
      <c r="K9" s="54">
        <f>SUM(C9:J9)</f>
        <v>0</v>
      </c>
      <c r="L9" s="54"/>
      <c r="M9" s="54">
        <f>SUM(L9:L9)</f>
        <v>0</v>
      </c>
      <c r="N9" s="56"/>
      <c r="O9" s="56"/>
      <c r="P9" s="56"/>
      <c r="Q9" s="56"/>
      <c r="R9" s="56"/>
      <c r="S9" s="56"/>
      <c r="T9" s="59">
        <f t="shared" si="0"/>
        <v>0</v>
      </c>
      <c r="U9" s="56" t="s">
        <v>47</v>
      </c>
      <c r="V9" s="56" t="s">
        <v>47</v>
      </c>
      <c r="W9" s="56"/>
      <c r="X9" s="60">
        <f t="shared" si="1"/>
        <v>0</v>
      </c>
      <c r="Y9" s="185">
        <f>SUM(K9,M9,T9,X9)</f>
        <v>0</v>
      </c>
      <c r="Z9" s="186"/>
      <c r="AA9" s="127" t="s">
        <v>131</v>
      </c>
    </row>
    <row r="10" spans="1:27" s="161" customFormat="1" ht="24" x14ac:dyDescent="0.2">
      <c r="A10" s="63">
        <v>4</v>
      </c>
      <c r="B10" s="55" t="s">
        <v>235</v>
      </c>
      <c r="C10" s="56"/>
      <c r="D10" s="56"/>
      <c r="E10" s="56"/>
      <c r="F10" s="56"/>
      <c r="G10" s="56"/>
      <c r="H10" s="56"/>
      <c r="I10" s="56"/>
      <c r="J10" s="56"/>
      <c r="K10" s="54">
        <f>SUM(C10:J10)</f>
        <v>0</v>
      </c>
      <c r="L10" s="54"/>
      <c r="M10" s="54">
        <f>SUM(L10:L10)</f>
        <v>0</v>
      </c>
      <c r="N10" s="56"/>
      <c r="O10" s="56"/>
      <c r="P10" s="56"/>
      <c r="Q10" s="56"/>
      <c r="R10" s="56"/>
      <c r="S10" s="56"/>
      <c r="T10" s="59">
        <f t="shared" si="0"/>
        <v>0</v>
      </c>
      <c r="U10" s="56"/>
      <c r="V10" s="56" t="s">
        <v>47</v>
      </c>
      <c r="W10" s="56"/>
      <c r="X10" s="60">
        <f t="shared" si="1"/>
        <v>0</v>
      </c>
      <c r="Y10" s="185">
        <f>SUM(K10,M10,T10,X10)</f>
        <v>0</v>
      </c>
      <c r="Z10" s="186"/>
      <c r="AA10" s="127" t="s">
        <v>131</v>
      </c>
    </row>
    <row r="11" spans="1:27" s="161" customFormat="1" ht="24" x14ac:dyDescent="0.2">
      <c r="A11" s="54">
        <v>5</v>
      </c>
      <c r="B11" s="61" t="s">
        <v>236</v>
      </c>
      <c r="C11" s="56"/>
      <c r="D11" s="56"/>
      <c r="E11" s="56"/>
      <c r="F11" s="56"/>
      <c r="G11" s="56"/>
      <c r="H11" s="56"/>
      <c r="I11" s="56"/>
      <c r="J11" s="56"/>
      <c r="K11" s="54">
        <f>SUM(C11:J11)</f>
        <v>0</v>
      </c>
      <c r="L11" s="54"/>
      <c r="M11" s="54">
        <f>SUM(L11:L11)</f>
        <v>0</v>
      </c>
      <c r="N11" s="56"/>
      <c r="O11" s="56"/>
      <c r="P11" s="56"/>
      <c r="Q11" s="56"/>
      <c r="R11" s="56"/>
      <c r="S11" s="56"/>
      <c r="T11" s="59">
        <f t="shared" si="0"/>
        <v>0</v>
      </c>
      <c r="U11" s="56" t="s">
        <v>47</v>
      </c>
      <c r="V11" s="56" t="s">
        <v>47</v>
      </c>
      <c r="W11" s="56"/>
      <c r="X11" s="60">
        <f>SUM(U11:W11)</f>
        <v>0</v>
      </c>
      <c r="Y11" s="185">
        <f>SUM(K11,M11,T11,X11)</f>
        <v>0</v>
      </c>
      <c r="Z11" s="186"/>
      <c r="AA11" s="127" t="s">
        <v>131</v>
      </c>
    </row>
    <row r="13" spans="1:27" x14ac:dyDescent="0.2">
      <c r="B13" s="156" t="s">
        <v>119</v>
      </c>
    </row>
    <row r="14" spans="1:27" x14ac:dyDescent="0.2">
      <c r="B14" s="156"/>
    </row>
  </sheetData>
  <mergeCells count="17">
    <mergeCell ref="A3:A6"/>
    <mergeCell ref="B3:B6"/>
    <mergeCell ref="C3:J3"/>
    <mergeCell ref="K3:K6"/>
    <mergeCell ref="M3:M6"/>
    <mergeCell ref="N3:S3"/>
    <mergeCell ref="T3:T6"/>
    <mergeCell ref="N4:Q4"/>
    <mergeCell ref="U4:W4"/>
    <mergeCell ref="X3:X6"/>
    <mergeCell ref="Y3:Y6"/>
    <mergeCell ref="Z3:Z6"/>
    <mergeCell ref="AA3:AA6"/>
    <mergeCell ref="A2:AA2"/>
    <mergeCell ref="U3:W3"/>
    <mergeCell ref="C4:E4"/>
    <mergeCell ref="F4:J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4" zoomScale="55" zoomScaleNormal="55" workbookViewId="0">
      <selection activeCell="O26" sqref="O26"/>
    </sheetView>
  </sheetViews>
  <sheetFormatPr baseColWidth="10" defaultRowHeight="12.75" x14ac:dyDescent="0.2"/>
  <cols>
    <col min="2" max="2" width="45.1640625" customWidth="1"/>
    <col min="27" max="27" width="20.83203125" style="290" customWidth="1"/>
  </cols>
  <sheetData>
    <row r="1" spans="1:28" ht="60" customHeight="1" x14ac:dyDescent="0.2">
      <c r="A1" s="288" t="s">
        <v>238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44"/>
    </row>
    <row r="2" spans="1:28" s="296" customFormat="1" ht="36" customHeight="1" x14ac:dyDescent="0.2">
      <c r="A2" s="265" t="s">
        <v>106</v>
      </c>
      <c r="B2" s="265" t="s">
        <v>107</v>
      </c>
      <c r="C2" s="254" t="s">
        <v>51</v>
      </c>
      <c r="D2" s="255"/>
      <c r="E2" s="255"/>
      <c r="F2" s="255"/>
      <c r="G2" s="255"/>
      <c r="H2" s="255"/>
      <c r="I2" s="255"/>
      <c r="J2" s="255"/>
      <c r="K2" s="276" t="s">
        <v>118</v>
      </c>
      <c r="L2" s="189" t="s">
        <v>54</v>
      </c>
      <c r="M2" s="276" t="s">
        <v>118</v>
      </c>
      <c r="N2" s="254" t="s">
        <v>55</v>
      </c>
      <c r="O2" s="255"/>
      <c r="P2" s="255"/>
      <c r="Q2" s="255"/>
      <c r="R2" s="255"/>
      <c r="S2" s="255"/>
      <c r="T2" s="276" t="s">
        <v>118</v>
      </c>
      <c r="U2" s="255" t="s">
        <v>108</v>
      </c>
      <c r="V2" s="255"/>
      <c r="W2" s="255"/>
      <c r="X2" s="276" t="s">
        <v>118</v>
      </c>
      <c r="Y2" s="293" t="s">
        <v>117</v>
      </c>
      <c r="Z2" s="294" t="s">
        <v>49</v>
      </c>
      <c r="AA2" s="295" t="s">
        <v>123</v>
      </c>
    </row>
    <row r="3" spans="1:28" s="296" customFormat="1" ht="48" customHeight="1" x14ac:dyDescent="0.2">
      <c r="A3" s="266"/>
      <c r="B3" s="266"/>
      <c r="C3" s="254" t="s">
        <v>109</v>
      </c>
      <c r="D3" s="255"/>
      <c r="E3" s="255"/>
      <c r="F3" s="254" t="s">
        <v>69</v>
      </c>
      <c r="G3" s="255"/>
      <c r="H3" s="255"/>
      <c r="I3" s="255"/>
      <c r="J3" s="256"/>
      <c r="K3" s="250"/>
      <c r="L3" s="97" t="s">
        <v>110</v>
      </c>
      <c r="M3" s="250"/>
      <c r="N3" s="254" t="s">
        <v>111</v>
      </c>
      <c r="O3" s="255"/>
      <c r="P3" s="255"/>
      <c r="Q3" s="256"/>
      <c r="R3" s="97" t="s">
        <v>112</v>
      </c>
      <c r="S3" s="189"/>
      <c r="T3" s="250"/>
      <c r="U3" s="255" t="s">
        <v>113</v>
      </c>
      <c r="V3" s="255"/>
      <c r="W3" s="255"/>
      <c r="X3" s="250"/>
      <c r="Y3" s="293"/>
      <c r="Z3" s="294"/>
      <c r="AA3" s="295"/>
    </row>
    <row r="4" spans="1:28" s="296" customFormat="1" ht="147.75" customHeight="1" x14ac:dyDescent="0.2">
      <c r="A4" s="266"/>
      <c r="B4" s="266"/>
      <c r="C4" s="71" t="s">
        <v>52</v>
      </c>
      <c r="D4" s="71" t="s">
        <v>114</v>
      </c>
      <c r="E4" s="71" t="s">
        <v>115</v>
      </c>
      <c r="F4" s="71" t="s">
        <v>61</v>
      </c>
      <c r="G4" s="71" t="s">
        <v>62</v>
      </c>
      <c r="H4" s="71" t="s">
        <v>63</v>
      </c>
      <c r="I4" s="71" t="s">
        <v>64</v>
      </c>
      <c r="J4" s="71" t="s">
        <v>53</v>
      </c>
      <c r="K4" s="250"/>
      <c r="L4" s="71" t="s">
        <v>56</v>
      </c>
      <c r="M4" s="250"/>
      <c r="N4" s="71" t="s">
        <v>65</v>
      </c>
      <c r="O4" s="71" t="s">
        <v>66</v>
      </c>
      <c r="P4" s="71" t="s">
        <v>67</v>
      </c>
      <c r="Q4" s="71" t="s">
        <v>68</v>
      </c>
      <c r="R4" s="71" t="s">
        <v>60</v>
      </c>
      <c r="S4" s="72"/>
      <c r="T4" s="250"/>
      <c r="U4" s="73" t="s">
        <v>57</v>
      </c>
      <c r="V4" s="71" t="s">
        <v>58</v>
      </c>
      <c r="W4" s="72" t="s">
        <v>59</v>
      </c>
      <c r="X4" s="250"/>
      <c r="Y4" s="293"/>
      <c r="Z4" s="294"/>
      <c r="AA4" s="295"/>
    </row>
    <row r="5" spans="1:28" s="296" customFormat="1" ht="11.25" x14ac:dyDescent="0.2">
      <c r="A5" s="267"/>
      <c r="B5" s="267"/>
      <c r="C5" s="102">
        <v>6</v>
      </c>
      <c r="D5" s="102">
        <v>5</v>
      </c>
      <c r="E5" s="102">
        <v>3</v>
      </c>
      <c r="F5" s="102">
        <v>10</v>
      </c>
      <c r="G5" s="102">
        <v>7</v>
      </c>
      <c r="H5" s="102">
        <v>8</v>
      </c>
      <c r="I5" s="102">
        <v>5</v>
      </c>
      <c r="J5" s="103" t="s">
        <v>116</v>
      </c>
      <c r="K5" s="250"/>
      <c r="L5" s="102">
        <v>3</v>
      </c>
      <c r="M5" s="250"/>
      <c r="N5" s="104">
        <v>0.2</v>
      </c>
      <c r="O5" s="104">
        <v>0.3</v>
      </c>
      <c r="P5" s="104">
        <v>0.3</v>
      </c>
      <c r="Q5" s="104">
        <v>0.4</v>
      </c>
      <c r="R5" s="104">
        <v>4</v>
      </c>
      <c r="S5" s="105"/>
      <c r="T5" s="250"/>
      <c r="U5" s="106">
        <v>3</v>
      </c>
      <c r="V5" s="102"/>
      <c r="W5" s="105">
        <v>2</v>
      </c>
      <c r="X5" s="250"/>
      <c r="Y5" s="293"/>
      <c r="Z5" s="294"/>
      <c r="AA5" s="295"/>
    </row>
    <row r="6" spans="1:28" s="161" customFormat="1" ht="45" x14ac:dyDescent="0.2">
      <c r="A6" s="160">
        <v>1</v>
      </c>
      <c r="B6" s="118" t="s">
        <v>239</v>
      </c>
      <c r="C6" s="88"/>
      <c r="D6" s="56"/>
      <c r="E6" s="56"/>
      <c r="F6" s="56"/>
      <c r="G6" s="56"/>
      <c r="H6" s="56"/>
      <c r="I6" s="56"/>
      <c r="J6" s="56"/>
      <c r="K6" s="54">
        <f>SUM(C6:J6)</f>
        <v>0</v>
      </c>
      <c r="L6" s="54">
        <v>3</v>
      </c>
      <c r="M6" s="54">
        <f>SUM(L6:L6)</f>
        <v>3</v>
      </c>
      <c r="N6" s="56"/>
      <c r="O6" s="56" t="s">
        <v>47</v>
      </c>
      <c r="P6" s="56" t="s">
        <v>47</v>
      </c>
      <c r="Q6" s="56" t="s">
        <v>47</v>
      </c>
      <c r="R6" s="56" t="s">
        <v>47</v>
      </c>
      <c r="S6" s="56"/>
      <c r="T6" s="59">
        <f>SUM(N6:S6)</f>
        <v>0</v>
      </c>
      <c r="U6" s="56" t="s">
        <v>47</v>
      </c>
      <c r="V6" s="56" t="s">
        <v>47</v>
      </c>
      <c r="W6" s="56"/>
      <c r="X6" s="60">
        <f>SUM(U6:W6)</f>
        <v>0</v>
      </c>
      <c r="Y6" s="297">
        <f>SUM(K6,M6,T6,X6)</f>
        <v>3</v>
      </c>
      <c r="Z6" s="186" t="s">
        <v>133</v>
      </c>
      <c r="AA6" s="127" t="s">
        <v>180</v>
      </c>
      <c r="AB6" s="165"/>
    </row>
    <row r="7" spans="1:28" s="161" customFormat="1" ht="33.75" x14ac:dyDescent="0.2">
      <c r="A7" s="160">
        <v>2</v>
      </c>
      <c r="B7" s="118" t="s">
        <v>240</v>
      </c>
      <c r="C7" s="88"/>
      <c r="D7" s="56"/>
      <c r="E7" s="56"/>
      <c r="F7" s="56"/>
      <c r="G7" s="56"/>
      <c r="H7" s="56"/>
      <c r="I7" s="56"/>
      <c r="J7" s="56"/>
      <c r="K7" s="54">
        <f>SUM(C7:J7)</f>
        <v>0</v>
      </c>
      <c r="L7" s="54">
        <v>3</v>
      </c>
      <c r="M7" s="54">
        <f>SUM(L7:L7)</f>
        <v>3</v>
      </c>
      <c r="N7" s="56"/>
      <c r="O7" s="56"/>
      <c r="P7" s="56"/>
      <c r="Q7" s="56"/>
      <c r="R7" s="56"/>
      <c r="S7" s="56"/>
      <c r="T7" s="59">
        <f t="shared" ref="T7:T15" si="0">SUM(N7:S7)</f>
        <v>0</v>
      </c>
      <c r="U7" s="56" t="s">
        <v>47</v>
      </c>
      <c r="V7" s="56" t="s">
        <v>47</v>
      </c>
      <c r="W7" s="56"/>
      <c r="X7" s="60">
        <f t="shared" ref="X7:X15" si="1">SUM(U7:W7)</f>
        <v>0</v>
      </c>
      <c r="Y7" s="185">
        <f>SUM(K7,M7,T7,X7)</f>
        <v>3</v>
      </c>
      <c r="Z7" s="186" t="s">
        <v>127</v>
      </c>
      <c r="AA7" s="127"/>
      <c r="AB7" s="165"/>
    </row>
    <row r="8" spans="1:28" s="161" customFormat="1" x14ac:dyDescent="0.2">
      <c r="A8" s="160">
        <v>3</v>
      </c>
      <c r="B8" s="122" t="s">
        <v>241</v>
      </c>
      <c r="C8" s="88"/>
      <c r="D8" s="56"/>
      <c r="E8" s="56"/>
      <c r="F8" s="56"/>
      <c r="G8" s="56"/>
      <c r="H8" s="56">
        <v>8</v>
      </c>
      <c r="I8" s="56"/>
      <c r="J8" s="56"/>
      <c r="K8" s="54">
        <f>SUM(C8:J8)</f>
        <v>8</v>
      </c>
      <c r="L8" s="54">
        <v>3</v>
      </c>
      <c r="M8" s="54">
        <f>SUM(L8:L8)</f>
        <v>3</v>
      </c>
      <c r="N8" s="56"/>
      <c r="O8" s="56"/>
      <c r="P8" s="56"/>
      <c r="Q8" s="56"/>
      <c r="R8" s="56"/>
      <c r="S8" s="56">
        <v>20</v>
      </c>
      <c r="T8" s="59">
        <f t="shared" si="0"/>
        <v>20</v>
      </c>
      <c r="U8" s="56" t="s">
        <v>47</v>
      </c>
      <c r="V8" s="56" t="s">
        <v>47</v>
      </c>
      <c r="W8" s="56"/>
      <c r="X8" s="60">
        <f t="shared" si="1"/>
        <v>0</v>
      </c>
      <c r="Y8" s="185">
        <f>SUM(K8,M8,T8,X8)</f>
        <v>31</v>
      </c>
      <c r="Z8" s="186" t="s">
        <v>133</v>
      </c>
      <c r="AA8" s="127"/>
      <c r="AB8" s="165"/>
    </row>
    <row r="9" spans="1:28" s="161" customFormat="1" ht="45" x14ac:dyDescent="0.2">
      <c r="A9" s="160">
        <v>4</v>
      </c>
      <c r="B9" s="118" t="s">
        <v>242</v>
      </c>
      <c r="C9" s="88"/>
      <c r="D9" s="56"/>
      <c r="E9" s="56"/>
      <c r="F9" s="56"/>
      <c r="G9" s="56"/>
      <c r="H9" s="56"/>
      <c r="I9" s="56"/>
      <c r="J9" s="56"/>
      <c r="K9" s="54">
        <f>SUM(C9:J9)</f>
        <v>0</v>
      </c>
      <c r="L9" s="54"/>
      <c r="M9" s="54">
        <f>SUM(L9:L9)</f>
        <v>0</v>
      </c>
      <c r="N9" s="56"/>
      <c r="O9" s="56"/>
      <c r="P9" s="56"/>
      <c r="Q9" s="56"/>
      <c r="R9" s="56"/>
      <c r="S9" s="56"/>
      <c r="T9" s="59">
        <f t="shared" si="0"/>
        <v>0</v>
      </c>
      <c r="U9" s="56"/>
      <c r="V9" s="56" t="s">
        <v>47</v>
      </c>
      <c r="W9" s="56"/>
      <c r="X9" s="60">
        <f t="shared" si="1"/>
        <v>0</v>
      </c>
      <c r="Y9" s="185">
        <f>SUM(K9,M9,T9,X9)</f>
        <v>0</v>
      </c>
      <c r="Z9" s="186"/>
      <c r="AA9" s="127" t="s">
        <v>131</v>
      </c>
      <c r="AB9" s="165"/>
    </row>
    <row r="10" spans="1:28" s="161" customFormat="1" x14ac:dyDescent="0.2">
      <c r="A10" s="119">
        <v>5</v>
      </c>
      <c r="B10" s="122" t="s">
        <v>243</v>
      </c>
      <c r="C10" s="88"/>
      <c r="D10" s="56"/>
      <c r="E10" s="56"/>
      <c r="F10" s="56"/>
      <c r="G10" s="56"/>
      <c r="H10" s="56"/>
      <c r="I10" s="56"/>
      <c r="J10" s="56"/>
      <c r="K10" s="54">
        <f>SUM(C10:J10)</f>
        <v>0</v>
      </c>
      <c r="L10" s="54">
        <v>3</v>
      </c>
      <c r="M10" s="54">
        <f>SUM(L10:L10)</f>
        <v>3</v>
      </c>
      <c r="N10" s="56"/>
      <c r="O10" s="56"/>
      <c r="P10" s="56"/>
      <c r="Q10" s="56"/>
      <c r="R10" s="56"/>
      <c r="S10" s="56"/>
      <c r="T10" s="59">
        <f t="shared" si="0"/>
        <v>0</v>
      </c>
      <c r="U10" s="56" t="s">
        <v>47</v>
      </c>
      <c r="V10" s="56" t="s">
        <v>47</v>
      </c>
      <c r="W10" s="56"/>
      <c r="X10" s="60">
        <f>SUM(U10:W10)</f>
        <v>0</v>
      </c>
      <c r="Y10" s="185">
        <f>SUM(K10,M10,T10,X10)</f>
        <v>3</v>
      </c>
      <c r="Z10" s="186" t="s">
        <v>129</v>
      </c>
      <c r="AA10" s="127"/>
      <c r="AB10" s="87"/>
    </row>
    <row r="11" spans="1:28" s="161" customFormat="1" ht="33.75" x14ac:dyDescent="0.2">
      <c r="A11" s="160">
        <v>6</v>
      </c>
      <c r="B11" s="118" t="s">
        <v>244</v>
      </c>
      <c r="C11" s="88"/>
      <c r="D11" s="56"/>
      <c r="E11" s="56"/>
      <c r="F11" s="56"/>
      <c r="G11" s="56"/>
      <c r="H11" s="56"/>
      <c r="I11" s="56"/>
      <c r="J11" s="56"/>
      <c r="K11" s="54">
        <f>SUM(C11:J11)</f>
        <v>0</v>
      </c>
      <c r="L11" s="54">
        <v>3</v>
      </c>
      <c r="M11" s="54">
        <f>SUM(L11:L11)</f>
        <v>3</v>
      </c>
      <c r="N11" s="56"/>
      <c r="O11" s="56"/>
      <c r="P11" s="56"/>
      <c r="Q11" s="56"/>
      <c r="R11" s="56"/>
      <c r="S11" s="56">
        <v>8</v>
      </c>
      <c r="T11" s="59">
        <f t="shared" si="0"/>
        <v>8</v>
      </c>
      <c r="U11" s="56" t="s">
        <v>47</v>
      </c>
      <c r="V11" s="56" t="s">
        <v>47</v>
      </c>
      <c r="W11" s="56"/>
      <c r="X11" s="60">
        <f t="shared" si="1"/>
        <v>0</v>
      </c>
      <c r="Y11" s="185">
        <f>SUM(K11,M11,T11,X11)</f>
        <v>11</v>
      </c>
      <c r="Z11" s="186" t="s">
        <v>127</v>
      </c>
      <c r="AA11" s="127"/>
      <c r="AB11" s="165"/>
    </row>
    <row r="12" spans="1:28" s="161" customFormat="1" ht="33.75" x14ac:dyDescent="0.2">
      <c r="A12" s="119">
        <v>7</v>
      </c>
      <c r="B12" s="118" t="s">
        <v>92</v>
      </c>
      <c r="C12" s="88">
        <v>6</v>
      </c>
      <c r="D12" s="56"/>
      <c r="E12" s="56"/>
      <c r="F12" s="56"/>
      <c r="G12" s="56"/>
      <c r="H12" s="56"/>
      <c r="I12" s="56"/>
      <c r="J12" s="56"/>
      <c r="K12" s="54">
        <f>SUM(C12:J12)</f>
        <v>6</v>
      </c>
      <c r="L12" s="54">
        <v>3</v>
      </c>
      <c r="M12" s="54">
        <f>SUM(L12:L12)</f>
        <v>3</v>
      </c>
      <c r="N12" s="56"/>
      <c r="O12" s="56"/>
      <c r="P12" s="56"/>
      <c r="Q12" s="56"/>
      <c r="R12" s="56"/>
      <c r="S12" s="56">
        <v>20</v>
      </c>
      <c r="T12" s="59">
        <f t="shared" si="0"/>
        <v>20</v>
      </c>
      <c r="U12" s="56"/>
      <c r="V12" s="56" t="s">
        <v>47</v>
      </c>
      <c r="W12" s="56"/>
      <c r="X12" s="60">
        <f t="shared" si="1"/>
        <v>0</v>
      </c>
      <c r="Y12" s="185">
        <f>SUM(K12,M12,T12,X12)</f>
        <v>29</v>
      </c>
      <c r="Z12" s="186" t="s">
        <v>138</v>
      </c>
      <c r="AA12" s="127"/>
      <c r="AB12" s="165"/>
    </row>
    <row r="13" spans="1:28" s="161" customFormat="1" ht="33.75" x14ac:dyDescent="0.2">
      <c r="A13" s="160">
        <v>8</v>
      </c>
      <c r="B13" s="118" t="s">
        <v>245</v>
      </c>
      <c r="C13" s="88"/>
      <c r="D13" s="56"/>
      <c r="E13" s="56"/>
      <c r="F13" s="56"/>
      <c r="G13" s="56"/>
      <c r="H13" s="56"/>
      <c r="I13" s="56"/>
      <c r="J13" s="56"/>
      <c r="K13" s="54">
        <f>SUM(C13:J13)</f>
        <v>0</v>
      </c>
      <c r="L13" s="54">
        <v>3</v>
      </c>
      <c r="M13" s="54">
        <f>SUM(L13:L13)</f>
        <v>3</v>
      </c>
      <c r="N13" s="56"/>
      <c r="O13" s="56"/>
      <c r="P13" s="56"/>
      <c r="Q13" s="56"/>
      <c r="R13" s="56"/>
      <c r="S13" s="56">
        <v>16</v>
      </c>
      <c r="T13" s="59">
        <f t="shared" si="0"/>
        <v>16</v>
      </c>
      <c r="U13" s="56"/>
      <c r="V13" s="56" t="s">
        <v>47</v>
      </c>
      <c r="W13" s="56"/>
      <c r="X13" s="60">
        <f t="shared" si="1"/>
        <v>0</v>
      </c>
      <c r="Y13" s="185">
        <f>SUM(K13,M13,T13,X13)</f>
        <v>19</v>
      </c>
      <c r="Z13" s="186" t="s">
        <v>138</v>
      </c>
      <c r="AA13" s="127"/>
      <c r="AB13" s="165"/>
    </row>
    <row r="14" spans="1:28" s="161" customFormat="1" ht="45" x14ac:dyDescent="0.2">
      <c r="A14" s="160">
        <v>9</v>
      </c>
      <c r="B14" s="118" t="s">
        <v>246</v>
      </c>
      <c r="C14" s="88"/>
      <c r="D14" s="56"/>
      <c r="E14" s="56"/>
      <c r="F14" s="56"/>
      <c r="G14" s="56"/>
      <c r="H14" s="56"/>
      <c r="I14" s="56"/>
      <c r="J14" s="56"/>
      <c r="K14" s="54">
        <f>SUM(C14:J14)</f>
        <v>0</v>
      </c>
      <c r="L14" s="54">
        <v>3</v>
      </c>
      <c r="M14" s="54">
        <f>SUM(L14:L14)</f>
        <v>3</v>
      </c>
      <c r="N14" s="56"/>
      <c r="O14" s="56"/>
      <c r="P14" s="56"/>
      <c r="Q14" s="56"/>
      <c r="R14" s="56"/>
      <c r="S14" s="56">
        <v>4</v>
      </c>
      <c r="T14" s="59">
        <f t="shared" si="0"/>
        <v>4</v>
      </c>
      <c r="U14" s="56" t="s">
        <v>47</v>
      </c>
      <c r="V14" s="56" t="s">
        <v>47</v>
      </c>
      <c r="W14" s="56"/>
      <c r="X14" s="60">
        <f t="shared" si="1"/>
        <v>0</v>
      </c>
      <c r="Y14" s="185">
        <f>SUM(K14,M14,T14,X14)</f>
        <v>7</v>
      </c>
      <c r="Z14" s="186" t="s">
        <v>133</v>
      </c>
      <c r="AA14" s="127"/>
      <c r="AB14" s="165"/>
    </row>
    <row r="15" spans="1:28" s="161" customFormat="1" ht="33.75" x14ac:dyDescent="0.2">
      <c r="A15" s="160">
        <v>10</v>
      </c>
      <c r="B15" s="118" t="s">
        <v>247</v>
      </c>
      <c r="C15" s="88">
        <v>6</v>
      </c>
      <c r="D15" s="56"/>
      <c r="E15" s="56"/>
      <c r="F15" s="56"/>
      <c r="G15" s="56"/>
      <c r="H15" s="56">
        <v>8</v>
      </c>
      <c r="I15" s="56"/>
      <c r="J15" s="56"/>
      <c r="K15" s="54">
        <f>SUM(C15:J15)</f>
        <v>14</v>
      </c>
      <c r="L15" s="54">
        <v>3</v>
      </c>
      <c r="M15" s="54">
        <f>SUM(L15:L15)</f>
        <v>3</v>
      </c>
      <c r="N15" s="56"/>
      <c r="O15" s="56"/>
      <c r="P15" s="56"/>
      <c r="Q15" s="56"/>
      <c r="R15" s="56"/>
      <c r="S15" s="56">
        <v>16</v>
      </c>
      <c r="T15" s="59">
        <f t="shared" si="0"/>
        <v>16</v>
      </c>
      <c r="U15" s="56" t="s">
        <v>47</v>
      </c>
      <c r="V15" s="56" t="s">
        <v>47</v>
      </c>
      <c r="W15" s="56"/>
      <c r="X15" s="60">
        <v>2</v>
      </c>
      <c r="Y15" s="185">
        <f>SUM(K15,M15,T15,X15)</f>
        <v>35</v>
      </c>
      <c r="Z15" s="186" t="s">
        <v>133</v>
      </c>
      <c r="AA15" s="136"/>
      <c r="AB15" s="165"/>
    </row>
    <row r="17" spans="2:2" x14ac:dyDescent="0.2">
      <c r="B17" s="155" t="s">
        <v>119</v>
      </c>
    </row>
  </sheetData>
  <mergeCells count="17">
    <mergeCell ref="A2:A5"/>
    <mergeCell ref="B2:B5"/>
    <mergeCell ref="C2:J2"/>
    <mergeCell ref="K2:K5"/>
    <mergeCell ref="M2:M5"/>
    <mergeCell ref="N2:S2"/>
    <mergeCell ref="T2:T5"/>
    <mergeCell ref="N3:Q3"/>
    <mergeCell ref="U3:W3"/>
    <mergeCell ref="X2:X5"/>
    <mergeCell ref="Y2:Y5"/>
    <mergeCell ref="Z2:Z5"/>
    <mergeCell ref="AA2:AA5"/>
    <mergeCell ref="A1:AA1"/>
    <mergeCell ref="U2:W2"/>
    <mergeCell ref="C3:E3"/>
    <mergeCell ref="F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0" zoomScaleNormal="70" workbookViewId="0">
      <selection activeCell="A2" sqref="A2:AA5"/>
    </sheetView>
  </sheetViews>
  <sheetFormatPr baseColWidth="10" defaultRowHeight="12.75" x14ac:dyDescent="0.2"/>
  <cols>
    <col min="1" max="1" width="3.6640625" customWidth="1"/>
    <col min="2" max="2" width="34.1640625" customWidth="1"/>
    <col min="3" max="3" width="12.33203125" customWidth="1"/>
    <col min="4" max="4" width="7.1640625" customWidth="1"/>
    <col min="5" max="7" width="7.33203125" customWidth="1"/>
    <col min="8" max="8" width="8.83203125" customWidth="1"/>
    <col min="9" max="9" width="4.1640625" customWidth="1"/>
    <col min="10" max="10" width="7.33203125" customWidth="1"/>
    <col min="11" max="11" width="6.33203125" customWidth="1"/>
    <col min="12" max="12" width="13.83203125" customWidth="1"/>
    <col min="13" max="13" width="6" customWidth="1"/>
    <col min="14" max="16" width="7.33203125" customWidth="1"/>
    <col min="17" max="17" width="7.1640625" customWidth="1"/>
    <col min="18" max="19" width="7.33203125" customWidth="1"/>
    <col min="20" max="20" width="6.5" customWidth="1"/>
    <col min="21" max="21" width="7.33203125" customWidth="1"/>
    <col min="22" max="22" width="5.83203125" customWidth="1"/>
    <col min="23" max="24" width="7.33203125" customWidth="1"/>
    <col min="25" max="25" width="8.1640625" style="156" customWidth="1"/>
    <col min="26" max="26" width="7.83203125" style="155" customWidth="1"/>
    <col min="27" max="27" width="22.6640625" style="157" customWidth="1"/>
  </cols>
  <sheetData>
    <row r="1" spans="1:27" ht="45.75" customHeight="1" x14ac:dyDescent="0.2">
      <c r="A1" s="263" t="s">
        <v>218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27" ht="48" customHeight="1" x14ac:dyDescent="0.2">
      <c r="A2" s="273" t="s">
        <v>106</v>
      </c>
      <c r="B2" s="273" t="s">
        <v>107</v>
      </c>
      <c r="C2" s="254" t="s">
        <v>51</v>
      </c>
      <c r="D2" s="255"/>
      <c r="E2" s="255"/>
      <c r="F2" s="255"/>
      <c r="G2" s="255"/>
      <c r="H2" s="255"/>
      <c r="I2" s="255"/>
      <c r="J2" s="255"/>
      <c r="K2" s="249" t="s">
        <v>118</v>
      </c>
      <c r="L2" s="107" t="s">
        <v>54</v>
      </c>
      <c r="M2" s="249" t="s">
        <v>118</v>
      </c>
      <c r="N2" s="254" t="s">
        <v>55</v>
      </c>
      <c r="O2" s="255"/>
      <c r="P2" s="255"/>
      <c r="Q2" s="255"/>
      <c r="R2" s="255"/>
      <c r="S2" s="255"/>
      <c r="T2" s="249" t="s">
        <v>118</v>
      </c>
      <c r="U2" s="255" t="s">
        <v>108</v>
      </c>
      <c r="V2" s="255"/>
      <c r="W2" s="255"/>
      <c r="X2" s="249" t="s">
        <v>118</v>
      </c>
      <c r="Y2" s="251" t="s">
        <v>117</v>
      </c>
      <c r="Z2" s="257" t="s">
        <v>49</v>
      </c>
      <c r="AA2" s="280" t="s">
        <v>123</v>
      </c>
    </row>
    <row r="3" spans="1:27" ht="60" customHeight="1" x14ac:dyDescent="0.2">
      <c r="A3" s="274"/>
      <c r="B3" s="274"/>
      <c r="C3" s="254" t="s">
        <v>109</v>
      </c>
      <c r="D3" s="255"/>
      <c r="E3" s="255"/>
      <c r="F3" s="254" t="s">
        <v>69</v>
      </c>
      <c r="G3" s="255"/>
      <c r="H3" s="255"/>
      <c r="I3" s="255"/>
      <c r="J3" s="256"/>
      <c r="K3" s="261"/>
      <c r="L3" s="97" t="s">
        <v>110</v>
      </c>
      <c r="M3" s="261"/>
      <c r="N3" s="254" t="s">
        <v>111</v>
      </c>
      <c r="O3" s="255"/>
      <c r="P3" s="255"/>
      <c r="Q3" s="256"/>
      <c r="R3" s="97" t="s">
        <v>112</v>
      </c>
      <c r="S3" s="107"/>
      <c r="T3" s="261"/>
      <c r="U3" s="255" t="s">
        <v>113</v>
      </c>
      <c r="V3" s="255"/>
      <c r="W3" s="255"/>
      <c r="X3" s="261"/>
      <c r="Y3" s="251"/>
      <c r="Z3" s="257"/>
      <c r="AA3" s="280"/>
    </row>
    <row r="4" spans="1:27" ht="112.5" customHeight="1" x14ac:dyDescent="0.2">
      <c r="A4" s="274"/>
      <c r="B4" s="274"/>
      <c r="C4" s="71" t="s">
        <v>52</v>
      </c>
      <c r="D4" s="71" t="s">
        <v>114</v>
      </c>
      <c r="E4" s="71" t="s">
        <v>115</v>
      </c>
      <c r="F4" s="71" t="s">
        <v>61</v>
      </c>
      <c r="G4" s="71" t="s">
        <v>62</v>
      </c>
      <c r="H4" s="71" t="s">
        <v>63</v>
      </c>
      <c r="I4" s="71" t="s">
        <v>64</v>
      </c>
      <c r="J4" s="71" t="s">
        <v>53</v>
      </c>
      <c r="K4" s="261"/>
      <c r="L4" s="71" t="s">
        <v>56</v>
      </c>
      <c r="M4" s="261"/>
      <c r="N4" s="71" t="s">
        <v>65</v>
      </c>
      <c r="O4" s="71" t="s">
        <v>66</v>
      </c>
      <c r="P4" s="71" t="s">
        <v>67</v>
      </c>
      <c r="Q4" s="71" t="s">
        <v>68</v>
      </c>
      <c r="R4" s="71" t="s">
        <v>60</v>
      </c>
      <c r="S4" s="72"/>
      <c r="T4" s="261"/>
      <c r="U4" s="73" t="s">
        <v>57</v>
      </c>
      <c r="V4" s="71" t="s">
        <v>58</v>
      </c>
      <c r="W4" s="72" t="s">
        <v>59</v>
      </c>
      <c r="X4" s="261"/>
      <c r="Y4" s="251"/>
      <c r="Z4" s="257"/>
      <c r="AA4" s="280"/>
    </row>
    <row r="5" spans="1:27" x14ac:dyDescent="0.2">
      <c r="A5" s="275"/>
      <c r="B5" s="275"/>
      <c r="C5" s="102">
        <v>6</v>
      </c>
      <c r="D5" s="102">
        <v>5</v>
      </c>
      <c r="E5" s="102">
        <v>3</v>
      </c>
      <c r="F5" s="102">
        <v>10</v>
      </c>
      <c r="G5" s="102">
        <v>7</v>
      </c>
      <c r="H5" s="102">
        <v>8</v>
      </c>
      <c r="I5" s="102">
        <v>5</v>
      </c>
      <c r="J5" s="103" t="s">
        <v>116</v>
      </c>
      <c r="K5" s="261"/>
      <c r="L5" s="102">
        <v>3</v>
      </c>
      <c r="M5" s="261"/>
      <c r="N5" s="104">
        <v>0.2</v>
      </c>
      <c r="O5" s="104">
        <v>0.3</v>
      </c>
      <c r="P5" s="104">
        <v>0.3</v>
      </c>
      <c r="Q5" s="104">
        <v>0.4</v>
      </c>
      <c r="R5" s="104">
        <v>4</v>
      </c>
      <c r="S5" s="105"/>
      <c r="T5" s="261"/>
      <c r="U5" s="106">
        <v>3</v>
      </c>
      <c r="V5" s="102"/>
      <c r="W5" s="105">
        <v>2</v>
      </c>
      <c r="X5" s="261"/>
      <c r="Y5" s="251"/>
      <c r="Z5" s="257"/>
      <c r="AA5" s="280"/>
    </row>
    <row r="6" spans="1:27" s="158" customFormat="1" x14ac:dyDescent="0.2">
      <c r="A6" s="171">
        <v>1</v>
      </c>
      <c r="B6" s="55" t="s">
        <v>196</v>
      </c>
      <c r="C6" s="144"/>
      <c r="D6" s="144"/>
      <c r="E6" s="144" t="s">
        <v>47</v>
      </c>
      <c r="F6" s="144" t="s">
        <v>47</v>
      </c>
      <c r="G6" s="144" t="s">
        <v>47</v>
      </c>
      <c r="H6" s="144" t="s">
        <v>47</v>
      </c>
      <c r="I6" s="144" t="s">
        <v>47</v>
      </c>
      <c r="J6" s="144" t="s">
        <v>47</v>
      </c>
      <c r="K6" s="145">
        <f t="shared" ref="K6:K25" si="0">SUM(C6:J6)</f>
        <v>0</v>
      </c>
      <c r="L6" s="54"/>
      <c r="M6" s="143">
        <f t="shared" ref="M6:M25" si="1">SUM(L6:L6)</f>
        <v>0</v>
      </c>
      <c r="N6" s="144"/>
      <c r="O6" s="144" t="s">
        <v>47</v>
      </c>
      <c r="P6" s="144" t="s">
        <v>47</v>
      </c>
      <c r="Q6" s="144" t="s">
        <v>47</v>
      </c>
      <c r="R6" s="144" t="s">
        <v>47</v>
      </c>
      <c r="S6" s="144" t="s">
        <v>47</v>
      </c>
      <c r="T6" s="59">
        <f>SUM(N6:S6)</f>
        <v>0</v>
      </c>
      <c r="U6" s="144" t="s">
        <v>47</v>
      </c>
      <c r="V6" s="144" t="s">
        <v>47</v>
      </c>
      <c r="W6" s="144" t="s">
        <v>47</v>
      </c>
      <c r="X6" s="60">
        <f>SUM(U6:W6)</f>
        <v>0</v>
      </c>
      <c r="Y6" s="85">
        <f t="shared" ref="Y6:Y25" si="2">SUM(K6,M6,T6,X6)</f>
        <v>0</v>
      </c>
      <c r="Z6" s="180" t="s">
        <v>129</v>
      </c>
      <c r="AA6" s="136"/>
    </row>
    <row r="7" spans="1:27" s="158" customFormat="1" x14ac:dyDescent="0.2">
      <c r="A7" s="171">
        <v>2</v>
      </c>
      <c r="B7" s="55" t="s">
        <v>197</v>
      </c>
      <c r="C7" s="144">
        <v>6</v>
      </c>
      <c r="D7" s="144"/>
      <c r="E7" s="144"/>
      <c r="F7" s="144"/>
      <c r="G7" s="144"/>
      <c r="H7" s="144"/>
      <c r="I7" s="144"/>
      <c r="J7" s="144">
        <v>6</v>
      </c>
      <c r="K7" s="145">
        <f t="shared" si="0"/>
        <v>12</v>
      </c>
      <c r="L7" s="54">
        <v>3</v>
      </c>
      <c r="M7" s="143">
        <f t="shared" si="1"/>
        <v>3</v>
      </c>
      <c r="N7" s="144"/>
      <c r="O7" s="144"/>
      <c r="P7" s="144"/>
      <c r="Q7" s="144"/>
      <c r="R7" s="144"/>
      <c r="S7" s="144">
        <v>6</v>
      </c>
      <c r="T7" s="59">
        <f t="shared" ref="T7:T25" si="3">SUM(N7:S7)</f>
        <v>6</v>
      </c>
      <c r="U7" s="144" t="s">
        <v>47</v>
      </c>
      <c r="V7" s="144" t="s">
        <v>47</v>
      </c>
      <c r="W7" s="144" t="s">
        <v>47</v>
      </c>
      <c r="X7" s="60">
        <f t="shared" ref="X7:X25" si="4">SUM(U7:W7)</f>
        <v>0</v>
      </c>
      <c r="Y7" s="85">
        <f t="shared" si="2"/>
        <v>21</v>
      </c>
      <c r="Z7" s="180" t="s">
        <v>129</v>
      </c>
      <c r="AA7" s="136"/>
    </row>
    <row r="8" spans="1:27" s="158" customFormat="1" x14ac:dyDescent="0.2">
      <c r="A8" s="171">
        <v>3</v>
      </c>
      <c r="B8" s="61" t="s">
        <v>198</v>
      </c>
      <c r="C8" s="144"/>
      <c r="D8" s="144"/>
      <c r="E8" s="144"/>
      <c r="F8" s="144"/>
      <c r="G8" s="144"/>
      <c r="H8" s="144"/>
      <c r="I8" s="144"/>
      <c r="J8" s="144"/>
      <c r="K8" s="145">
        <f t="shared" si="0"/>
        <v>0</v>
      </c>
      <c r="L8" s="54">
        <v>3</v>
      </c>
      <c r="M8" s="143">
        <f t="shared" si="1"/>
        <v>3</v>
      </c>
      <c r="N8" s="144"/>
      <c r="O8" s="144"/>
      <c r="P8" s="144"/>
      <c r="Q8" s="144"/>
      <c r="R8" s="144"/>
      <c r="S8" s="144">
        <v>15.6</v>
      </c>
      <c r="T8" s="59">
        <f t="shared" si="3"/>
        <v>15.6</v>
      </c>
      <c r="U8" s="144" t="s">
        <v>47</v>
      </c>
      <c r="V8" s="144" t="s">
        <v>47</v>
      </c>
      <c r="W8" s="144">
        <v>2</v>
      </c>
      <c r="X8" s="60">
        <f t="shared" si="4"/>
        <v>2</v>
      </c>
      <c r="Y8" s="85">
        <f t="shared" si="2"/>
        <v>20.6</v>
      </c>
      <c r="Z8" s="180" t="s">
        <v>129</v>
      </c>
      <c r="AA8" s="136"/>
    </row>
    <row r="9" spans="1:27" s="158" customFormat="1" x14ac:dyDescent="0.2">
      <c r="A9" s="171">
        <v>4</v>
      </c>
      <c r="B9" s="55" t="s">
        <v>199</v>
      </c>
      <c r="C9" s="144"/>
      <c r="D9" s="144"/>
      <c r="E9" s="144"/>
      <c r="F9" s="144"/>
      <c r="G9" s="144"/>
      <c r="H9" s="144"/>
      <c r="I9" s="144"/>
      <c r="J9" s="144"/>
      <c r="K9" s="145">
        <f t="shared" si="0"/>
        <v>0</v>
      </c>
      <c r="L9" s="54">
        <v>3</v>
      </c>
      <c r="M9" s="143">
        <f t="shared" si="1"/>
        <v>3</v>
      </c>
      <c r="N9" s="144"/>
      <c r="O9" s="144"/>
      <c r="P9" s="144"/>
      <c r="Q9" s="144"/>
      <c r="R9" s="144"/>
      <c r="S9" s="144"/>
      <c r="T9" s="59">
        <f t="shared" si="3"/>
        <v>0</v>
      </c>
      <c r="U9" s="144"/>
      <c r="V9" s="144" t="s">
        <v>47</v>
      </c>
      <c r="W9" s="144"/>
      <c r="X9" s="60">
        <f t="shared" si="4"/>
        <v>0</v>
      </c>
      <c r="Y9" s="85">
        <f t="shared" si="2"/>
        <v>3</v>
      </c>
      <c r="Z9" s="180" t="s">
        <v>129</v>
      </c>
      <c r="AA9" s="136"/>
    </row>
    <row r="10" spans="1:27" s="158" customFormat="1" x14ac:dyDescent="0.2">
      <c r="A10" s="171">
        <v>5</v>
      </c>
      <c r="B10" s="61" t="s">
        <v>200</v>
      </c>
      <c r="C10" s="144"/>
      <c r="D10" s="144"/>
      <c r="E10" s="144"/>
      <c r="F10" s="144"/>
      <c r="G10" s="144"/>
      <c r="H10" s="144"/>
      <c r="I10" s="144"/>
      <c r="J10" s="144"/>
      <c r="K10" s="145">
        <f t="shared" si="0"/>
        <v>0</v>
      </c>
      <c r="L10" s="54">
        <v>3</v>
      </c>
      <c r="M10" s="143">
        <f t="shared" si="1"/>
        <v>3</v>
      </c>
      <c r="N10" s="144"/>
      <c r="O10" s="144"/>
      <c r="P10" s="144"/>
      <c r="Q10" s="144"/>
      <c r="R10" s="144"/>
      <c r="S10" s="144"/>
      <c r="T10" s="59">
        <v>1</v>
      </c>
      <c r="U10" s="144" t="s">
        <v>47</v>
      </c>
      <c r="V10" s="144" t="s">
        <v>47</v>
      </c>
      <c r="W10" s="144"/>
      <c r="X10" s="60">
        <f>SUM(U10:W10)</f>
        <v>0</v>
      </c>
      <c r="Y10" s="85">
        <f t="shared" si="2"/>
        <v>4</v>
      </c>
      <c r="Z10" s="180" t="s">
        <v>129</v>
      </c>
      <c r="AA10" s="136"/>
    </row>
    <row r="11" spans="1:27" s="158" customFormat="1" ht="24" x14ac:dyDescent="0.2">
      <c r="A11" s="171">
        <v>6</v>
      </c>
      <c r="B11" s="55" t="s">
        <v>201</v>
      </c>
      <c r="C11" s="144"/>
      <c r="D11" s="144"/>
      <c r="E11" s="144"/>
      <c r="F11" s="144"/>
      <c r="G11" s="144"/>
      <c r="H11" s="144"/>
      <c r="I11" s="144"/>
      <c r="J11" s="144"/>
      <c r="K11" s="145">
        <f t="shared" si="0"/>
        <v>0</v>
      </c>
      <c r="L11" s="54"/>
      <c r="M11" s="143">
        <f t="shared" si="1"/>
        <v>0</v>
      </c>
      <c r="N11" s="144"/>
      <c r="O11" s="144"/>
      <c r="P11" s="144"/>
      <c r="Q11" s="144"/>
      <c r="R11" s="144"/>
      <c r="S11" s="144"/>
      <c r="T11" s="59">
        <f t="shared" si="3"/>
        <v>0</v>
      </c>
      <c r="U11" s="144" t="s">
        <v>47</v>
      </c>
      <c r="V11" s="144" t="s">
        <v>47</v>
      </c>
      <c r="W11" s="144"/>
      <c r="X11" s="60">
        <f t="shared" si="4"/>
        <v>0</v>
      </c>
      <c r="Y11" s="85">
        <f t="shared" si="2"/>
        <v>0</v>
      </c>
      <c r="Z11" s="180"/>
      <c r="AA11" s="136" t="s">
        <v>131</v>
      </c>
    </row>
    <row r="12" spans="1:27" s="158" customFormat="1" x14ac:dyDescent="0.2">
      <c r="A12" s="171">
        <v>7</v>
      </c>
      <c r="B12" s="55" t="s">
        <v>202</v>
      </c>
      <c r="C12" s="144"/>
      <c r="D12" s="144"/>
      <c r="E12" s="144"/>
      <c r="F12" s="144"/>
      <c r="G12" s="144"/>
      <c r="H12" s="144"/>
      <c r="I12" s="144"/>
      <c r="J12" s="144">
        <v>6</v>
      </c>
      <c r="K12" s="145">
        <f t="shared" si="0"/>
        <v>6</v>
      </c>
      <c r="L12" s="54">
        <v>3</v>
      </c>
      <c r="M12" s="143">
        <f t="shared" si="1"/>
        <v>3</v>
      </c>
      <c r="N12" s="144"/>
      <c r="O12" s="144"/>
      <c r="P12" s="144"/>
      <c r="Q12" s="144"/>
      <c r="R12" s="144"/>
      <c r="S12" s="144">
        <v>18</v>
      </c>
      <c r="T12" s="59">
        <f t="shared" si="3"/>
        <v>18</v>
      </c>
      <c r="U12" s="144"/>
      <c r="V12" s="144" t="s">
        <v>47</v>
      </c>
      <c r="W12" s="144"/>
      <c r="X12" s="60">
        <f t="shared" si="4"/>
        <v>0</v>
      </c>
      <c r="Y12" s="85">
        <f t="shared" si="2"/>
        <v>27</v>
      </c>
      <c r="Z12" s="180" t="s">
        <v>133</v>
      </c>
      <c r="AA12" s="136"/>
    </row>
    <row r="13" spans="1:27" s="158" customFormat="1" x14ac:dyDescent="0.2">
      <c r="A13" s="171">
        <v>8</v>
      </c>
      <c r="B13" s="141" t="s">
        <v>203</v>
      </c>
      <c r="C13" s="144"/>
      <c r="D13" s="144"/>
      <c r="E13" s="144"/>
      <c r="F13" s="144"/>
      <c r="G13" s="144"/>
      <c r="H13" s="144"/>
      <c r="I13" s="144">
        <v>5</v>
      </c>
      <c r="J13" s="144">
        <v>3</v>
      </c>
      <c r="K13" s="145">
        <f t="shared" si="0"/>
        <v>8</v>
      </c>
      <c r="L13" s="54">
        <v>3</v>
      </c>
      <c r="M13" s="143">
        <f t="shared" si="1"/>
        <v>3</v>
      </c>
      <c r="N13" s="144"/>
      <c r="O13" s="144"/>
      <c r="P13" s="144"/>
      <c r="Q13" s="144"/>
      <c r="R13" s="144"/>
      <c r="S13" s="144">
        <v>9.4</v>
      </c>
      <c r="T13" s="59">
        <f t="shared" si="3"/>
        <v>9.4</v>
      </c>
      <c r="U13" s="144"/>
      <c r="V13" s="144" t="s">
        <v>47</v>
      </c>
      <c r="W13" s="144">
        <v>2</v>
      </c>
      <c r="X13" s="60">
        <f t="shared" si="4"/>
        <v>2</v>
      </c>
      <c r="Y13" s="85">
        <f t="shared" si="2"/>
        <v>22.4</v>
      </c>
      <c r="Z13" s="180" t="s">
        <v>125</v>
      </c>
      <c r="AA13" s="136"/>
    </row>
    <row r="14" spans="1:27" s="158" customFormat="1" ht="24" x14ac:dyDescent="0.2">
      <c r="A14" s="171">
        <v>9</v>
      </c>
      <c r="B14" s="55" t="s">
        <v>204</v>
      </c>
      <c r="C14" s="144"/>
      <c r="D14" s="144"/>
      <c r="E14" s="144"/>
      <c r="F14" s="144"/>
      <c r="G14" s="144"/>
      <c r="H14" s="144"/>
      <c r="I14" s="144"/>
      <c r="J14" s="144"/>
      <c r="K14" s="145">
        <f t="shared" si="0"/>
        <v>0</v>
      </c>
      <c r="L14" s="54">
        <v>0</v>
      </c>
      <c r="M14" s="143">
        <f t="shared" si="1"/>
        <v>0</v>
      </c>
      <c r="N14" s="144"/>
      <c r="O14" s="144"/>
      <c r="P14" s="144"/>
      <c r="Q14" s="144"/>
      <c r="R14" s="144"/>
      <c r="S14" s="144">
        <v>0</v>
      </c>
      <c r="T14" s="59">
        <f t="shared" si="3"/>
        <v>0</v>
      </c>
      <c r="U14" s="144" t="s">
        <v>47</v>
      </c>
      <c r="V14" s="144" t="s">
        <v>47</v>
      </c>
      <c r="W14" s="144" t="s">
        <v>47</v>
      </c>
      <c r="X14" s="60">
        <f t="shared" si="4"/>
        <v>0</v>
      </c>
      <c r="Y14" s="85">
        <f t="shared" si="2"/>
        <v>0</v>
      </c>
      <c r="Z14" s="180"/>
      <c r="AA14" s="136" t="s">
        <v>131</v>
      </c>
    </row>
    <row r="15" spans="1:27" s="158" customFormat="1" x14ac:dyDescent="0.2">
      <c r="A15" s="171">
        <v>10</v>
      </c>
      <c r="B15" s="55" t="s">
        <v>205</v>
      </c>
      <c r="C15" s="144"/>
      <c r="D15" s="144"/>
      <c r="E15" s="144"/>
      <c r="F15" s="144"/>
      <c r="G15" s="144"/>
      <c r="H15" s="144"/>
      <c r="I15" s="144">
        <v>5</v>
      </c>
      <c r="J15" s="144">
        <v>6</v>
      </c>
      <c r="K15" s="145">
        <f t="shared" si="0"/>
        <v>11</v>
      </c>
      <c r="L15" s="54">
        <v>3</v>
      </c>
      <c r="M15" s="143">
        <f t="shared" si="1"/>
        <v>3</v>
      </c>
      <c r="N15" s="144"/>
      <c r="O15" s="144"/>
      <c r="P15" s="144"/>
      <c r="Q15" s="144"/>
      <c r="R15" s="144"/>
      <c r="S15" s="144">
        <v>12</v>
      </c>
      <c r="T15" s="59">
        <f t="shared" si="3"/>
        <v>12</v>
      </c>
      <c r="U15" s="144" t="s">
        <v>47</v>
      </c>
      <c r="V15" s="144" t="s">
        <v>47</v>
      </c>
      <c r="W15" s="144"/>
      <c r="X15" s="60">
        <f t="shared" si="4"/>
        <v>0</v>
      </c>
      <c r="Y15" s="85">
        <f t="shared" si="2"/>
        <v>26</v>
      </c>
      <c r="Z15" s="180" t="s">
        <v>148</v>
      </c>
      <c r="AA15" s="136"/>
    </row>
    <row r="16" spans="1:27" s="158" customFormat="1" x14ac:dyDescent="0.2">
      <c r="A16" s="171">
        <v>11</v>
      </c>
      <c r="B16" s="55" t="s">
        <v>206</v>
      </c>
      <c r="C16" s="144"/>
      <c r="D16" s="144"/>
      <c r="E16" s="144"/>
      <c r="F16" s="144"/>
      <c r="G16" s="144"/>
      <c r="H16" s="144"/>
      <c r="I16" s="144">
        <v>5</v>
      </c>
      <c r="J16" s="144">
        <v>6</v>
      </c>
      <c r="K16" s="145">
        <f t="shared" si="0"/>
        <v>11</v>
      </c>
      <c r="L16" s="54">
        <v>3</v>
      </c>
      <c r="M16" s="143">
        <f t="shared" si="1"/>
        <v>3</v>
      </c>
      <c r="N16" s="144"/>
      <c r="O16" s="144"/>
      <c r="P16" s="144"/>
      <c r="Q16" s="144"/>
      <c r="R16" s="144"/>
      <c r="S16" s="144">
        <v>14</v>
      </c>
      <c r="T16" s="59">
        <f t="shared" si="3"/>
        <v>14</v>
      </c>
      <c r="U16" s="144"/>
      <c r="V16" s="144" t="s">
        <v>47</v>
      </c>
      <c r="W16" s="144">
        <v>2</v>
      </c>
      <c r="X16" s="60">
        <f t="shared" si="4"/>
        <v>2</v>
      </c>
      <c r="Y16" s="85">
        <f t="shared" si="2"/>
        <v>30</v>
      </c>
      <c r="Z16" s="180" t="s">
        <v>125</v>
      </c>
      <c r="AA16" s="136"/>
    </row>
    <row r="17" spans="1:27" s="158" customFormat="1" x14ac:dyDescent="0.2">
      <c r="A17" s="171">
        <v>12</v>
      </c>
      <c r="B17" s="55" t="s">
        <v>207</v>
      </c>
      <c r="C17" s="144"/>
      <c r="D17" s="144">
        <v>5</v>
      </c>
      <c r="E17" s="144"/>
      <c r="F17" s="144"/>
      <c r="G17" s="144"/>
      <c r="H17" s="144"/>
      <c r="I17" s="144"/>
      <c r="J17" s="144">
        <v>3</v>
      </c>
      <c r="K17" s="145">
        <f t="shared" si="0"/>
        <v>8</v>
      </c>
      <c r="L17" s="54">
        <v>3</v>
      </c>
      <c r="M17" s="143">
        <f t="shared" si="1"/>
        <v>3</v>
      </c>
      <c r="N17" s="144"/>
      <c r="O17" s="144"/>
      <c r="P17" s="144"/>
      <c r="Q17" s="144"/>
      <c r="R17" s="144"/>
      <c r="S17" s="144">
        <v>14.6</v>
      </c>
      <c r="T17" s="59">
        <f t="shared" si="3"/>
        <v>14.6</v>
      </c>
      <c r="U17" s="144" t="s">
        <v>47</v>
      </c>
      <c r="V17" s="144" t="s">
        <v>47</v>
      </c>
      <c r="W17" s="144">
        <v>2</v>
      </c>
      <c r="X17" s="60">
        <f t="shared" si="4"/>
        <v>2</v>
      </c>
      <c r="Y17" s="85">
        <f t="shared" si="2"/>
        <v>27.6</v>
      </c>
      <c r="Z17" s="180" t="s">
        <v>133</v>
      </c>
      <c r="AA17" s="136"/>
    </row>
    <row r="18" spans="1:27" s="158" customFormat="1" ht="24" x14ac:dyDescent="0.2">
      <c r="A18" s="171">
        <v>13</v>
      </c>
      <c r="B18" s="142" t="s">
        <v>208</v>
      </c>
      <c r="C18" s="144"/>
      <c r="D18" s="144"/>
      <c r="E18" s="144"/>
      <c r="F18" s="144"/>
      <c r="G18" s="144"/>
      <c r="H18" s="144"/>
      <c r="I18" s="144"/>
      <c r="J18" s="144"/>
      <c r="K18" s="145">
        <f t="shared" si="0"/>
        <v>0</v>
      </c>
      <c r="L18" s="54">
        <v>0</v>
      </c>
      <c r="M18" s="143">
        <f t="shared" si="1"/>
        <v>0</v>
      </c>
      <c r="N18" s="144"/>
      <c r="O18" s="144"/>
      <c r="P18" s="144"/>
      <c r="Q18" s="144"/>
      <c r="R18" s="144"/>
      <c r="S18" s="144"/>
      <c r="T18" s="59">
        <f t="shared" si="3"/>
        <v>0</v>
      </c>
      <c r="U18" s="144" t="s">
        <v>47</v>
      </c>
      <c r="V18" s="144" t="s">
        <v>47</v>
      </c>
      <c r="W18" s="144"/>
      <c r="X18" s="60">
        <f t="shared" si="4"/>
        <v>0</v>
      </c>
      <c r="Y18" s="85">
        <f t="shared" si="2"/>
        <v>0</v>
      </c>
      <c r="Z18" s="180"/>
      <c r="AA18" s="136" t="s">
        <v>131</v>
      </c>
    </row>
    <row r="19" spans="1:27" s="158" customFormat="1" x14ac:dyDescent="0.2">
      <c r="A19" s="171">
        <v>14</v>
      </c>
      <c r="B19" s="142" t="s">
        <v>209</v>
      </c>
      <c r="C19" s="144"/>
      <c r="D19" s="144">
        <v>5</v>
      </c>
      <c r="E19" s="144"/>
      <c r="F19" s="144"/>
      <c r="G19" s="144"/>
      <c r="H19" s="144"/>
      <c r="I19" s="144"/>
      <c r="J19" s="144">
        <v>3</v>
      </c>
      <c r="K19" s="145">
        <f t="shared" si="0"/>
        <v>8</v>
      </c>
      <c r="L19" s="54">
        <v>3</v>
      </c>
      <c r="M19" s="143">
        <f t="shared" si="1"/>
        <v>3</v>
      </c>
      <c r="N19" s="144"/>
      <c r="O19" s="144"/>
      <c r="P19" s="144"/>
      <c r="Q19" s="144"/>
      <c r="R19" s="144"/>
      <c r="S19" s="144">
        <v>2.2000000000000002</v>
      </c>
      <c r="T19" s="59">
        <f t="shared" si="3"/>
        <v>2.2000000000000002</v>
      </c>
      <c r="U19" s="144" t="s">
        <v>47</v>
      </c>
      <c r="V19" s="144" t="s">
        <v>47</v>
      </c>
      <c r="W19" s="144"/>
      <c r="X19" s="60">
        <f t="shared" si="4"/>
        <v>0</v>
      </c>
      <c r="Y19" s="85">
        <f t="shared" si="2"/>
        <v>13.2</v>
      </c>
      <c r="Z19" s="180" t="s">
        <v>125</v>
      </c>
      <c r="AA19" s="136"/>
    </row>
    <row r="20" spans="1:27" s="158" customFormat="1" x14ac:dyDescent="0.2">
      <c r="A20" s="171">
        <v>15</v>
      </c>
      <c r="B20" s="142" t="s">
        <v>210</v>
      </c>
      <c r="C20" s="144"/>
      <c r="D20" s="144">
        <v>5</v>
      </c>
      <c r="E20" s="144"/>
      <c r="F20" s="144"/>
      <c r="G20" s="144"/>
      <c r="H20" s="144"/>
      <c r="I20" s="144"/>
      <c r="J20" s="144"/>
      <c r="K20" s="145">
        <f t="shared" si="0"/>
        <v>5</v>
      </c>
      <c r="L20" s="54">
        <v>1</v>
      </c>
      <c r="M20" s="143">
        <f t="shared" si="1"/>
        <v>1</v>
      </c>
      <c r="N20" s="144"/>
      <c r="O20" s="144"/>
      <c r="P20" s="144"/>
      <c r="Q20" s="144"/>
      <c r="R20" s="144"/>
      <c r="S20" s="144"/>
      <c r="T20" s="59">
        <f t="shared" si="3"/>
        <v>0</v>
      </c>
      <c r="U20" s="144" t="s">
        <v>47</v>
      </c>
      <c r="V20" s="144" t="s">
        <v>47</v>
      </c>
      <c r="W20" s="144"/>
      <c r="X20" s="60">
        <f t="shared" si="4"/>
        <v>0</v>
      </c>
      <c r="Y20" s="85">
        <f t="shared" si="2"/>
        <v>6</v>
      </c>
      <c r="Z20" s="180" t="s">
        <v>129</v>
      </c>
      <c r="AA20" s="136"/>
    </row>
    <row r="21" spans="1:27" s="158" customFormat="1" x14ac:dyDescent="0.2">
      <c r="A21" s="171">
        <v>16</v>
      </c>
      <c r="B21" s="142" t="s">
        <v>211</v>
      </c>
      <c r="C21" s="144"/>
      <c r="D21" s="144"/>
      <c r="E21" s="144"/>
      <c r="F21" s="144"/>
      <c r="G21" s="144"/>
      <c r="H21" s="144"/>
      <c r="I21" s="144">
        <v>5</v>
      </c>
      <c r="J21" s="144"/>
      <c r="K21" s="145">
        <f t="shared" si="0"/>
        <v>5</v>
      </c>
      <c r="L21" s="54">
        <v>3</v>
      </c>
      <c r="M21" s="143">
        <f t="shared" si="1"/>
        <v>3</v>
      </c>
      <c r="N21" s="144"/>
      <c r="O21" s="144"/>
      <c r="P21" s="144"/>
      <c r="Q21" s="144"/>
      <c r="R21" s="144"/>
      <c r="S21" s="144">
        <v>10</v>
      </c>
      <c r="T21" s="59">
        <f t="shared" si="3"/>
        <v>10</v>
      </c>
      <c r="U21" s="144" t="s">
        <v>47</v>
      </c>
      <c r="V21" s="144" t="s">
        <v>47</v>
      </c>
      <c r="W21" s="144">
        <v>2</v>
      </c>
      <c r="X21" s="60">
        <f t="shared" si="4"/>
        <v>2</v>
      </c>
      <c r="Y21" s="85">
        <f t="shared" si="2"/>
        <v>20</v>
      </c>
      <c r="Z21" s="180" t="s">
        <v>133</v>
      </c>
      <c r="AA21" s="136"/>
    </row>
    <row r="22" spans="1:27" s="158" customFormat="1" x14ac:dyDescent="0.2">
      <c r="A22" s="171">
        <v>17</v>
      </c>
      <c r="B22" s="142" t="s">
        <v>212</v>
      </c>
      <c r="C22" s="144"/>
      <c r="D22" s="144">
        <v>5</v>
      </c>
      <c r="E22" s="144"/>
      <c r="F22" s="144"/>
      <c r="G22" s="144"/>
      <c r="H22" s="144"/>
      <c r="I22" s="144"/>
      <c r="J22" s="144"/>
      <c r="K22" s="145">
        <f t="shared" si="0"/>
        <v>5</v>
      </c>
      <c r="L22" s="54">
        <v>3</v>
      </c>
      <c r="M22" s="143">
        <f t="shared" si="1"/>
        <v>3</v>
      </c>
      <c r="N22" s="144"/>
      <c r="O22" s="144"/>
      <c r="P22" s="144"/>
      <c r="Q22" s="144"/>
      <c r="R22" s="144"/>
      <c r="S22" s="144">
        <v>3.8</v>
      </c>
      <c r="T22" s="59">
        <f t="shared" si="3"/>
        <v>3.8</v>
      </c>
      <c r="U22" s="144" t="s">
        <v>47</v>
      </c>
      <c r="V22" s="144" t="s">
        <v>47</v>
      </c>
      <c r="W22" s="144"/>
      <c r="X22" s="60">
        <f t="shared" si="4"/>
        <v>0</v>
      </c>
      <c r="Y22" s="85">
        <f t="shared" si="2"/>
        <v>11.8</v>
      </c>
      <c r="Z22" s="180" t="s">
        <v>129</v>
      </c>
      <c r="AA22" s="136"/>
    </row>
    <row r="23" spans="1:27" s="158" customFormat="1" ht="36" x14ac:dyDescent="0.2">
      <c r="A23" s="171">
        <v>18</v>
      </c>
      <c r="B23" s="142" t="s">
        <v>213</v>
      </c>
      <c r="C23" s="144"/>
      <c r="D23" s="144"/>
      <c r="E23" s="144"/>
      <c r="F23" s="144"/>
      <c r="G23" s="144"/>
      <c r="H23" s="144"/>
      <c r="I23" s="144"/>
      <c r="J23" s="144">
        <v>0</v>
      </c>
      <c r="K23" s="145">
        <f t="shared" si="0"/>
        <v>0</v>
      </c>
      <c r="L23" s="54">
        <v>0</v>
      </c>
      <c r="M23" s="143">
        <f t="shared" si="1"/>
        <v>0</v>
      </c>
      <c r="N23" s="144"/>
      <c r="O23" s="144"/>
      <c r="P23" s="144"/>
      <c r="Q23" s="144"/>
      <c r="R23" s="144"/>
      <c r="S23" s="144"/>
      <c r="T23" s="59">
        <f t="shared" si="3"/>
        <v>0</v>
      </c>
      <c r="U23" s="144" t="s">
        <v>47</v>
      </c>
      <c r="V23" s="144" t="s">
        <v>47</v>
      </c>
      <c r="W23" s="144"/>
      <c r="X23" s="60">
        <f t="shared" si="4"/>
        <v>0</v>
      </c>
      <c r="Y23" s="85">
        <f t="shared" si="2"/>
        <v>0</v>
      </c>
      <c r="Z23" s="180"/>
      <c r="AA23" s="136" t="s">
        <v>131</v>
      </c>
    </row>
    <row r="24" spans="1:27" s="158" customFormat="1" x14ac:dyDescent="0.2">
      <c r="A24" s="171">
        <v>19</v>
      </c>
      <c r="B24" s="142" t="s">
        <v>214</v>
      </c>
      <c r="C24" s="144"/>
      <c r="D24" s="144"/>
      <c r="E24" s="144"/>
      <c r="F24" s="144"/>
      <c r="G24" s="144"/>
      <c r="H24" s="144"/>
      <c r="I24" s="144"/>
      <c r="J24" s="144">
        <v>3</v>
      </c>
      <c r="K24" s="145">
        <f t="shared" si="0"/>
        <v>3</v>
      </c>
      <c r="L24" s="54">
        <v>3</v>
      </c>
      <c r="M24" s="143">
        <f t="shared" si="1"/>
        <v>3</v>
      </c>
      <c r="N24" s="144"/>
      <c r="O24" s="144"/>
      <c r="P24" s="144"/>
      <c r="Q24" s="144"/>
      <c r="R24" s="144"/>
      <c r="S24" s="144"/>
      <c r="T24" s="59">
        <f t="shared" si="3"/>
        <v>0</v>
      </c>
      <c r="U24" s="144" t="s">
        <v>47</v>
      </c>
      <c r="V24" s="144" t="s">
        <v>47</v>
      </c>
      <c r="W24" s="144" t="s">
        <v>47</v>
      </c>
      <c r="X24" s="60">
        <f t="shared" si="4"/>
        <v>0</v>
      </c>
      <c r="Y24" s="85">
        <f t="shared" si="2"/>
        <v>6</v>
      </c>
      <c r="Z24" s="180" t="s">
        <v>215</v>
      </c>
      <c r="AA24" s="136"/>
    </row>
    <row r="25" spans="1:27" s="158" customFormat="1" ht="36" x14ac:dyDescent="0.2">
      <c r="A25" s="171">
        <v>20</v>
      </c>
      <c r="B25" s="118" t="s">
        <v>216</v>
      </c>
      <c r="C25" s="148"/>
      <c r="D25" s="144"/>
      <c r="E25" s="144"/>
      <c r="F25" s="144"/>
      <c r="G25" s="144"/>
      <c r="H25" s="144"/>
      <c r="I25" s="144"/>
      <c r="J25" s="144"/>
      <c r="K25" s="145">
        <f t="shared" si="0"/>
        <v>0</v>
      </c>
      <c r="L25" s="54">
        <v>0</v>
      </c>
      <c r="M25" s="143">
        <f t="shared" si="1"/>
        <v>0</v>
      </c>
      <c r="N25" s="144"/>
      <c r="O25" s="144"/>
      <c r="P25" s="144"/>
      <c r="Q25" s="144"/>
      <c r="R25" s="144"/>
      <c r="S25" s="144"/>
      <c r="T25" s="59">
        <f t="shared" si="3"/>
        <v>0</v>
      </c>
      <c r="U25" s="144" t="s">
        <v>47</v>
      </c>
      <c r="V25" s="144" t="s">
        <v>47</v>
      </c>
      <c r="W25" s="144" t="s">
        <v>47</v>
      </c>
      <c r="X25" s="60">
        <f t="shared" si="4"/>
        <v>0</v>
      </c>
      <c r="Y25" s="85">
        <f t="shared" si="2"/>
        <v>0</v>
      </c>
      <c r="Z25" s="180"/>
      <c r="AA25" s="136" t="s">
        <v>131</v>
      </c>
    </row>
    <row r="26" spans="1:27" s="158" customFormat="1" ht="36" x14ac:dyDescent="0.2">
      <c r="A26" s="159">
        <v>21</v>
      </c>
      <c r="B26" s="118" t="s">
        <v>217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75"/>
      <c r="Z26" s="159"/>
      <c r="AA26" s="136" t="s">
        <v>131</v>
      </c>
    </row>
    <row r="27" spans="1:27" s="158" customFormat="1" x14ac:dyDescent="0.2">
      <c r="A27" s="176"/>
      <c r="B27" s="177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8"/>
      <c r="Z27" s="176"/>
      <c r="AA27" s="179"/>
    </row>
    <row r="28" spans="1:27" x14ac:dyDescent="0.2">
      <c r="A28" s="44"/>
      <c r="B28" s="108" t="s">
        <v>50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5"/>
      <c r="Z28" s="44"/>
      <c r="AA28" s="174"/>
    </row>
  </sheetData>
  <mergeCells count="17">
    <mergeCell ref="K2:K5"/>
    <mergeCell ref="M2:M5"/>
    <mergeCell ref="Y2:Y5"/>
    <mergeCell ref="Z2:Z5"/>
    <mergeCell ref="AA2:AA5"/>
    <mergeCell ref="A1:AA1"/>
    <mergeCell ref="U2:W2"/>
    <mergeCell ref="C3:E3"/>
    <mergeCell ref="F3:J3"/>
    <mergeCell ref="N2:S2"/>
    <mergeCell ref="T2:T5"/>
    <mergeCell ref="N3:Q3"/>
    <mergeCell ref="U3:W3"/>
    <mergeCell ref="X2:X5"/>
    <mergeCell ref="A2:A5"/>
    <mergeCell ref="B2:B5"/>
    <mergeCell ref="C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Z11"/>
  <sheetViews>
    <sheetView zoomScale="85" zoomScaleNormal="85" workbookViewId="0">
      <pane ySplit="1" topLeftCell="A2" activePane="bottomLeft" state="frozen"/>
      <selection pane="bottomLeft" activeCell="G11" sqref="G11"/>
    </sheetView>
  </sheetViews>
  <sheetFormatPr baseColWidth="10" defaultColWidth="9.33203125" defaultRowHeight="12.75" x14ac:dyDescent="0.2"/>
  <cols>
    <col min="1" max="1" width="3.6640625" customWidth="1"/>
    <col min="2" max="2" width="38.33203125" customWidth="1"/>
    <col min="3" max="3" width="11.1640625" customWidth="1"/>
    <col min="4" max="4" width="7.1640625" customWidth="1"/>
    <col min="5" max="7" width="7.33203125" customWidth="1"/>
    <col min="8" max="8" width="8.83203125" customWidth="1"/>
    <col min="9" max="9" width="5.33203125" customWidth="1"/>
    <col min="10" max="10" width="9.6640625" customWidth="1"/>
    <col min="11" max="11" width="5.5" customWidth="1"/>
    <col min="12" max="12" width="15.1640625" customWidth="1"/>
    <col min="13" max="13" width="4.83203125" customWidth="1"/>
    <col min="14" max="15" width="9.33203125" customWidth="1"/>
    <col min="16" max="16" width="8.6640625" customWidth="1"/>
    <col min="17" max="17" width="9.1640625" customWidth="1"/>
    <col min="18" max="18" width="8.6640625" customWidth="1"/>
    <col min="19" max="21" width="7.33203125" customWidth="1"/>
    <col min="22" max="22" width="3.1640625" customWidth="1"/>
    <col min="23" max="24" width="7.33203125" customWidth="1"/>
    <col min="25" max="25" width="8.5" customWidth="1"/>
    <col min="33" max="33" width="10.83203125" customWidth="1"/>
  </cols>
  <sheetData>
    <row r="1" spans="1:26" s="44" customFormat="1" ht="31.5" customHeight="1" x14ac:dyDescent="0.2">
      <c r="A1" s="252" t="s">
        <v>121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</row>
    <row r="2" spans="1:26" s="46" customFormat="1" ht="48" customHeight="1" x14ac:dyDescent="0.2">
      <c r="A2" s="258" t="s">
        <v>106</v>
      </c>
      <c r="B2" s="258" t="s">
        <v>107</v>
      </c>
      <c r="C2" s="254" t="s">
        <v>51</v>
      </c>
      <c r="D2" s="255"/>
      <c r="E2" s="255"/>
      <c r="F2" s="255"/>
      <c r="G2" s="255"/>
      <c r="H2" s="255"/>
      <c r="I2" s="255"/>
      <c r="J2" s="255"/>
      <c r="K2" s="249" t="s">
        <v>118</v>
      </c>
      <c r="L2" s="98" t="s">
        <v>54</v>
      </c>
      <c r="M2" s="249" t="s">
        <v>118</v>
      </c>
      <c r="N2" s="254" t="s">
        <v>55</v>
      </c>
      <c r="O2" s="255"/>
      <c r="P2" s="255"/>
      <c r="Q2" s="255"/>
      <c r="R2" s="255"/>
      <c r="S2" s="255"/>
      <c r="T2" s="249" t="s">
        <v>118</v>
      </c>
      <c r="U2" s="255" t="s">
        <v>108</v>
      </c>
      <c r="V2" s="255"/>
      <c r="W2" s="255"/>
      <c r="X2" s="249" t="s">
        <v>118</v>
      </c>
      <c r="Y2" s="251" t="s">
        <v>117</v>
      </c>
      <c r="Z2" s="257" t="s">
        <v>49</v>
      </c>
    </row>
    <row r="3" spans="1:26" s="46" customFormat="1" ht="57.75" customHeight="1" x14ac:dyDescent="0.2">
      <c r="A3" s="259"/>
      <c r="B3" s="259"/>
      <c r="C3" s="254" t="s">
        <v>109</v>
      </c>
      <c r="D3" s="255"/>
      <c r="E3" s="255"/>
      <c r="F3" s="254" t="s">
        <v>69</v>
      </c>
      <c r="G3" s="255"/>
      <c r="H3" s="255"/>
      <c r="I3" s="255"/>
      <c r="J3" s="256"/>
      <c r="K3" s="250"/>
      <c r="L3" s="97" t="s">
        <v>110</v>
      </c>
      <c r="M3" s="250"/>
      <c r="N3" s="254" t="s">
        <v>111</v>
      </c>
      <c r="O3" s="255"/>
      <c r="P3" s="255"/>
      <c r="Q3" s="256"/>
      <c r="R3" s="97" t="s">
        <v>112</v>
      </c>
      <c r="S3" s="69"/>
      <c r="T3" s="250"/>
      <c r="U3" s="255" t="s">
        <v>113</v>
      </c>
      <c r="V3" s="255"/>
      <c r="W3" s="255"/>
      <c r="X3" s="250"/>
      <c r="Y3" s="251"/>
      <c r="Z3" s="257"/>
    </row>
    <row r="4" spans="1:26" s="46" customFormat="1" ht="141" customHeight="1" x14ac:dyDescent="0.2">
      <c r="A4" s="259"/>
      <c r="B4" s="259"/>
      <c r="C4" s="71" t="s">
        <v>52</v>
      </c>
      <c r="D4" s="71" t="s">
        <v>114</v>
      </c>
      <c r="E4" s="71" t="s">
        <v>115</v>
      </c>
      <c r="F4" s="71" t="s">
        <v>61</v>
      </c>
      <c r="G4" s="71" t="s">
        <v>62</v>
      </c>
      <c r="H4" s="71" t="s">
        <v>63</v>
      </c>
      <c r="I4" s="71" t="s">
        <v>64</v>
      </c>
      <c r="J4" s="71" t="s">
        <v>53</v>
      </c>
      <c r="K4" s="250"/>
      <c r="L4" s="71" t="s">
        <v>56</v>
      </c>
      <c r="M4" s="250"/>
      <c r="N4" s="71" t="s">
        <v>65</v>
      </c>
      <c r="O4" s="71" t="s">
        <v>66</v>
      </c>
      <c r="P4" s="71" t="s">
        <v>67</v>
      </c>
      <c r="Q4" s="71" t="s">
        <v>68</v>
      </c>
      <c r="R4" s="71" t="s">
        <v>60</v>
      </c>
      <c r="S4" s="72"/>
      <c r="T4" s="250"/>
      <c r="U4" s="73" t="s">
        <v>57</v>
      </c>
      <c r="V4" s="71" t="s">
        <v>58</v>
      </c>
      <c r="W4" s="72" t="s">
        <v>59</v>
      </c>
      <c r="X4" s="250"/>
      <c r="Y4" s="251"/>
      <c r="Z4" s="257"/>
    </row>
    <row r="5" spans="1:26" s="46" customFormat="1" ht="13.5" customHeight="1" x14ac:dyDescent="0.2">
      <c r="A5" s="260"/>
      <c r="B5" s="260"/>
      <c r="C5" s="74">
        <v>6</v>
      </c>
      <c r="D5" s="74">
        <v>5</v>
      </c>
      <c r="E5" s="74">
        <v>3</v>
      </c>
      <c r="F5" s="74">
        <v>10</v>
      </c>
      <c r="G5" s="74">
        <v>7</v>
      </c>
      <c r="H5" s="74">
        <v>8</v>
      </c>
      <c r="I5" s="74">
        <v>5</v>
      </c>
      <c r="J5" s="70" t="s">
        <v>116</v>
      </c>
      <c r="K5" s="250"/>
      <c r="L5" s="74">
        <v>3</v>
      </c>
      <c r="M5" s="250"/>
      <c r="N5" s="76">
        <v>0.2</v>
      </c>
      <c r="O5" s="76">
        <v>0.3</v>
      </c>
      <c r="P5" s="76">
        <v>0.3</v>
      </c>
      <c r="Q5" s="76">
        <v>0.4</v>
      </c>
      <c r="R5" s="76">
        <v>4</v>
      </c>
      <c r="S5" s="77"/>
      <c r="T5" s="250"/>
      <c r="U5" s="78">
        <v>3</v>
      </c>
      <c r="V5" s="74"/>
      <c r="W5" s="77">
        <v>2</v>
      </c>
      <c r="X5" s="250"/>
      <c r="Y5" s="251"/>
      <c r="Z5" s="257"/>
    </row>
    <row r="6" spans="1:26" s="87" customFormat="1" ht="15" customHeight="1" x14ac:dyDescent="0.2">
      <c r="A6" s="92">
        <v>1</v>
      </c>
      <c r="B6" s="93" t="s">
        <v>91</v>
      </c>
      <c r="C6" s="56"/>
      <c r="D6" s="56"/>
      <c r="E6" s="56">
        <v>3</v>
      </c>
      <c r="F6" s="56"/>
      <c r="G6" s="56"/>
      <c r="H6" s="56"/>
      <c r="I6" s="56"/>
      <c r="J6" s="56">
        <v>3</v>
      </c>
      <c r="K6" s="66">
        <f>SUM(C6:J6)</f>
        <v>6</v>
      </c>
      <c r="L6" s="54">
        <v>3</v>
      </c>
      <c r="M6" s="66">
        <v>3</v>
      </c>
      <c r="N6" s="56"/>
      <c r="O6" s="56"/>
      <c r="P6" s="56"/>
      <c r="Q6" s="56"/>
      <c r="R6" s="56"/>
      <c r="S6" s="56">
        <v>2</v>
      </c>
      <c r="T6" s="67">
        <f>SUM(N6:S6)</f>
        <v>2</v>
      </c>
      <c r="U6" s="56"/>
      <c r="V6" s="56" t="s">
        <v>47</v>
      </c>
      <c r="W6" s="56">
        <v>2</v>
      </c>
      <c r="X6" s="60">
        <f>SUM(U6:W6)</f>
        <v>2</v>
      </c>
      <c r="Y6" s="85">
        <f>SUM(K6,M6,T6,X6)</f>
        <v>13</v>
      </c>
      <c r="Z6" s="86">
        <v>6</v>
      </c>
    </row>
    <row r="7" spans="1:26" s="87" customFormat="1" ht="17.25" customHeight="1" x14ac:dyDescent="0.2">
      <c r="A7" s="90">
        <v>2</v>
      </c>
      <c r="B7" s="91" t="s">
        <v>77</v>
      </c>
      <c r="C7" s="56"/>
      <c r="D7" s="56"/>
      <c r="E7" s="56">
        <v>3</v>
      </c>
      <c r="F7" s="56"/>
      <c r="G7" s="56"/>
      <c r="H7" s="56"/>
      <c r="I7" s="56"/>
      <c r="J7" s="56">
        <v>3</v>
      </c>
      <c r="K7" s="66">
        <f>SUM(C7:J7)</f>
        <v>6</v>
      </c>
      <c r="L7" s="54">
        <v>3</v>
      </c>
      <c r="M7" s="66">
        <f>SUM(L7:L7)</f>
        <v>3</v>
      </c>
      <c r="N7" s="56"/>
      <c r="O7" s="56"/>
      <c r="P7" s="56"/>
      <c r="Q7" s="56"/>
      <c r="R7" s="56"/>
      <c r="S7" s="56">
        <v>15</v>
      </c>
      <c r="T7" s="67">
        <f>SUM(N7:S7)</f>
        <v>15</v>
      </c>
      <c r="U7" s="56"/>
      <c r="V7" s="56" t="s">
        <v>47</v>
      </c>
      <c r="W7" s="56"/>
      <c r="X7" s="60">
        <f>SUM(U7:W7)</f>
        <v>0</v>
      </c>
      <c r="Y7" s="85">
        <f>SUM(K7,M7,T7,X7)</f>
        <v>24</v>
      </c>
      <c r="Z7" s="86" t="s">
        <v>72</v>
      </c>
    </row>
    <row r="8" spans="1:26" s="87" customFormat="1" ht="19.5" customHeight="1" x14ac:dyDescent="0.2">
      <c r="A8" s="94">
        <v>3</v>
      </c>
      <c r="B8" s="95" t="s">
        <v>76</v>
      </c>
      <c r="C8" s="88"/>
      <c r="D8" s="56"/>
      <c r="E8" s="56"/>
      <c r="F8" s="56"/>
      <c r="G8" s="56"/>
      <c r="H8" s="56"/>
      <c r="I8" s="56"/>
      <c r="J8" s="56">
        <v>3</v>
      </c>
      <c r="K8" s="66">
        <f>SUM(C8:J8)</f>
        <v>3</v>
      </c>
      <c r="L8" s="54">
        <v>3</v>
      </c>
      <c r="M8" s="66">
        <f>SUM(L8:L8)</f>
        <v>3</v>
      </c>
      <c r="N8" s="56"/>
      <c r="O8" s="56"/>
      <c r="P8" s="56"/>
      <c r="Q8" s="56"/>
      <c r="R8" s="56"/>
      <c r="S8" s="56">
        <v>6</v>
      </c>
      <c r="T8" s="67">
        <f>SUM(N8:S8)</f>
        <v>6</v>
      </c>
      <c r="U8" s="56" t="s">
        <v>47</v>
      </c>
      <c r="V8" s="56" t="s">
        <v>47</v>
      </c>
      <c r="W8" s="56"/>
      <c r="X8" s="60">
        <f>SUM(U8:W8)</f>
        <v>0</v>
      </c>
      <c r="Y8" s="85">
        <f>SUM(K8,M8,T8,X8)</f>
        <v>12</v>
      </c>
      <c r="Z8" s="86" t="s">
        <v>72</v>
      </c>
    </row>
    <row r="9" spans="1:26" x14ac:dyDescent="0.2">
      <c r="A9" s="44" t="s">
        <v>122</v>
      </c>
    </row>
    <row r="10" spans="1:26" x14ac:dyDescent="0.2">
      <c r="A10" s="44"/>
    </row>
    <row r="11" spans="1:26" x14ac:dyDescent="0.2">
      <c r="B11" s="96" t="s">
        <v>119</v>
      </c>
    </row>
  </sheetData>
  <mergeCells count="16">
    <mergeCell ref="X2:X5"/>
    <mergeCell ref="Y2:Y5"/>
    <mergeCell ref="A1:Z1"/>
    <mergeCell ref="C3:E3"/>
    <mergeCell ref="F3:J3"/>
    <mergeCell ref="N3:Q3"/>
    <mergeCell ref="U3:W3"/>
    <mergeCell ref="Z2:Z5"/>
    <mergeCell ref="U2:W2"/>
    <mergeCell ref="A2:A5"/>
    <mergeCell ref="B2:B5"/>
    <mergeCell ref="C2:J2"/>
    <mergeCell ref="K2:K5"/>
    <mergeCell ref="M2:M5"/>
    <mergeCell ref="N2:S2"/>
    <mergeCell ref="T2:T5"/>
  </mergeCells>
  <pageMargins left="0.7" right="0.32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0" zoomScaleNormal="70" workbookViewId="0">
      <selection sqref="A1:AA1"/>
    </sheetView>
  </sheetViews>
  <sheetFormatPr baseColWidth="10" defaultRowHeight="12.75" x14ac:dyDescent="0.2"/>
  <cols>
    <col min="1" max="1" width="7.1640625" customWidth="1"/>
    <col min="2" max="2" width="38" customWidth="1"/>
    <col min="4" max="4" width="7.83203125" customWidth="1"/>
    <col min="5" max="5" width="6.5" customWidth="1"/>
    <col min="6" max="6" width="8.1640625" customWidth="1"/>
    <col min="7" max="7" width="8" customWidth="1"/>
    <col min="8" max="8" width="9" customWidth="1"/>
    <col min="9" max="9" width="5.5" customWidth="1"/>
    <col min="10" max="10" width="9" customWidth="1"/>
    <col min="11" max="11" width="6.6640625" customWidth="1"/>
    <col min="13" max="13" width="7.33203125" customWidth="1"/>
    <col min="19" max="19" width="9.5" customWidth="1"/>
    <col min="20" max="20" width="10" customWidth="1"/>
    <col min="21" max="21" width="8.5" customWidth="1"/>
    <col min="24" max="24" width="9.5" customWidth="1"/>
    <col min="26" max="26" width="7.5" customWidth="1"/>
    <col min="27" max="27" width="27.83203125" style="117" customWidth="1"/>
  </cols>
  <sheetData>
    <row r="1" spans="1:27" ht="37.5" customHeight="1" x14ac:dyDescent="0.2">
      <c r="A1" s="263" t="s">
        <v>151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</row>
    <row r="2" spans="1:27" s="44" customFormat="1" ht="21" customHeight="1" x14ac:dyDescent="0.2">
      <c r="A2" s="265" t="s">
        <v>106</v>
      </c>
      <c r="B2" s="265" t="s">
        <v>107</v>
      </c>
      <c r="C2" s="254" t="s">
        <v>51</v>
      </c>
      <c r="D2" s="255"/>
      <c r="E2" s="255"/>
      <c r="F2" s="255"/>
      <c r="G2" s="255"/>
      <c r="H2" s="255"/>
      <c r="I2" s="255"/>
      <c r="J2" s="255"/>
      <c r="K2" s="249" t="s">
        <v>118</v>
      </c>
      <c r="L2" s="107" t="s">
        <v>54</v>
      </c>
      <c r="M2" s="249" t="s">
        <v>118</v>
      </c>
      <c r="N2" s="254" t="s">
        <v>55</v>
      </c>
      <c r="O2" s="255"/>
      <c r="P2" s="255"/>
      <c r="Q2" s="255"/>
      <c r="R2" s="255"/>
      <c r="S2" s="255"/>
      <c r="T2" s="249" t="s">
        <v>118</v>
      </c>
      <c r="U2" s="255" t="s">
        <v>108</v>
      </c>
      <c r="V2" s="255"/>
      <c r="W2" s="255"/>
      <c r="X2" s="249" t="s">
        <v>118</v>
      </c>
      <c r="Y2" s="251" t="s">
        <v>117</v>
      </c>
      <c r="Z2" s="257" t="s">
        <v>49</v>
      </c>
      <c r="AA2" s="262" t="s">
        <v>152</v>
      </c>
    </row>
    <row r="3" spans="1:27" s="44" customFormat="1" ht="61.5" customHeight="1" x14ac:dyDescent="0.2">
      <c r="A3" s="266"/>
      <c r="B3" s="266"/>
      <c r="C3" s="254" t="s">
        <v>109</v>
      </c>
      <c r="D3" s="255"/>
      <c r="E3" s="255"/>
      <c r="F3" s="254" t="s">
        <v>69</v>
      </c>
      <c r="G3" s="255"/>
      <c r="H3" s="255"/>
      <c r="I3" s="255"/>
      <c r="J3" s="256"/>
      <c r="K3" s="261"/>
      <c r="L3" s="97" t="s">
        <v>110</v>
      </c>
      <c r="M3" s="261"/>
      <c r="N3" s="254" t="s">
        <v>111</v>
      </c>
      <c r="O3" s="255"/>
      <c r="P3" s="255"/>
      <c r="Q3" s="256"/>
      <c r="R3" s="97" t="s">
        <v>112</v>
      </c>
      <c r="S3" s="107"/>
      <c r="T3" s="261"/>
      <c r="U3" s="255" t="s">
        <v>113</v>
      </c>
      <c r="V3" s="255"/>
      <c r="W3" s="255"/>
      <c r="X3" s="261"/>
      <c r="Y3" s="251"/>
      <c r="Z3" s="257"/>
      <c r="AA3" s="262"/>
    </row>
    <row r="4" spans="1:27" s="44" customFormat="1" ht="120" customHeight="1" x14ac:dyDescent="0.2">
      <c r="A4" s="266"/>
      <c r="B4" s="266"/>
      <c r="C4" s="71" t="s">
        <v>52</v>
      </c>
      <c r="D4" s="71" t="s">
        <v>114</v>
      </c>
      <c r="E4" s="71" t="s">
        <v>115</v>
      </c>
      <c r="F4" s="71" t="s">
        <v>61</v>
      </c>
      <c r="G4" s="71" t="s">
        <v>62</v>
      </c>
      <c r="H4" s="71" t="s">
        <v>63</v>
      </c>
      <c r="I4" s="71" t="s">
        <v>64</v>
      </c>
      <c r="J4" s="71" t="s">
        <v>53</v>
      </c>
      <c r="K4" s="261"/>
      <c r="L4" s="71" t="s">
        <v>56</v>
      </c>
      <c r="M4" s="261"/>
      <c r="N4" s="71" t="s">
        <v>65</v>
      </c>
      <c r="O4" s="71" t="s">
        <v>66</v>
      </c>
      <c r="P4" s="71" t="s">
        <v>67</v>
      </c>
      <c r="Q4" s="71" t="s">
        <v>68</v>
      </c>
      <c r="R4" s="71" t="s">
        <v>60</v>
      </c>
      <c r="S4" s="72"/>
      <c r="T4" s="261"/>
      <c r="U4" s="73" t="s">
        <v>57</v>
      </c>
      <c r="V4" s="71" t="s">
        <v>58</v>
      </c>
      <c r="W4" s="72" t="s">
        <v>59</v>
      </c>
      <c r="X4" s="261"/>
      <c r="Y4" s="251"/>
      <c r="Z4" s="257"/>
      <c r="AA4" s="262"/>
    </row>
    <row r="5" spans="1:27" s="44" customFormat="1" ht="13.5" customHeight="1" x14ac:dyDescent="0.2">
      <c r="A5" s="267"/>
      <c r="B5" s="266"/>
      <c r="C5" s="102">
        <v>6</v>
      </c>
      <c r="D5" s="102">
        <v>5</v>
      </c>
      <c r="E5" s="102">
        <v>3</v>
      </c>
      <c r="F5" s="102">
        <v>10</v>
      </c>
      <c r="G5" s="102">
        <v>7</v>
      </c>
      <c r="H5" s="102">
        <v>8</v>
      </c>
      <c r="I5" s="102">
        <v>5</v>
      </c>
      <c r="J5" s="103" t="s">
        <v>116</v>
      </c>
      <c r="K5" s="261"/>
      <c r="L5" s="102">
        <v>3</v>
      </c>
      <c r="M5" s="261"/>
      <c r="N5" s="104">
        <v>0.2</v>
      </c>
      <c r="O5" s="104">
        <v>0.3</v>
      </c>
      <c r="P5" s="104">
        <v>0.3</v>
      </c>
      <c r="Q5" s="104">
        <v>0.4</v>
      </c>
      <c r="R5" s="104">
        <v>4</v>
      </c>
      <c r="S5" s="105"/>
      <c r="T5" s="261"/>
      <c r="U5" s="106">
        <v>3</v>
      </c>
      <c r="V5" s="102"/>
      <c r="W5" s="105">
        <v>2</v>
      </c>
      <c r="X5" s="261"/>
      <c r="Y5" s="251"/>
      <c r="Z5" s="257"/>
      <c r="AA5" s="262"/>
    </row>
    <row r="6" spans="1:27" s="128" customFormat="1" x14ac:dyDescent="0.2">
      <c r="A6" s="126">
        <v>1</v>
      </c>
      <c r="B6" s="118" t="s">
        <v>124</v>
      </c>
      <c r="C6" s="127"/>
      <c r="D6" s="127"/>
      <c r="E6" s="127">
        <v>3</v>
      </c>
      <c r="F6" s="127"/>
      <c r="G6" s="127"/>
      <c r="H6" s="127"/>
      <c r="I6" s="127"/>
      <c r="J6" s="127">
        <v>3</v>
      </c>
      <c r="K6" s="119">
        <f t="shared" ref="K6:K25" si="0">SUM(C6:J6)</f>
        <v>6</v>
      </c>
      <c r="L6" s="119">
        <v>3</v>
      </c>
      <c r="M6" s="119">
        <f t="shared" ref="M6:M25" si="1">SUM(L6:L6)</f>
        <v>3</v>
      </c>
      <c r="N6" s="127"/>
      <c r="O6" s="127" t="s">
        <v>47</v>
      </c>
      <c r="P6" s="127" t="s">
        <v>47</v>
      </c>
      <c r="Q6" s="127" t="s">
        <v>47</v>
      </c>
      <c r="R6" s="127" t="s">
        <v>47</v>
      </c>
      <c r="S6" s="127">
        <v>13.2</v>
      </c>
      <c r="T6" s="120">
        <f t="shared" ref="T6:T25" si="2">SUM(N6:S6)</f>
        <v>13.2</v>
      </c>
      <c r="U6" s="127" t="s">
        <v>47</v>
      </c>
      <c r="V6" s="127" t="s">
        <v>47</v>
      </c>
      <c r="W6" s="127">
        <v>2</v>
      </c>
      <c r="X6" s="121">
        <f>SUM(U6:W6)</f>
        <v>2</v>
      </c>
      <c r="Y6" s="132">
        <f t="shared" ref="Y6:Y24" si="3">SUM(K6,M6,T6,X6)</f>
        <v>24.2</v>
      </c>
      <c r="Z6" s="82" t="s">
        <v>125</v>
      </c>
      <c r="AA6" s="138"/>
    </row>
    <row r="7" spans="1:27" s="128" customFormat="1" x14ac:dyDescent="0.2">
      <c r="A7" s="126">
        <v>2</v>
      </c>
      <c r="B7" s="118" t="s">
        <v>126</v>
      </c>
      <c r="C7" s="127"/>
      <c r="D7" s="127"/>
      <c r="E7" s="127"/>
      <c r="F7" s="127"/>
      <c r="G7" s="127"/>
      <c r="H7" s="127"/>
      <c r="I7" s="127"/>
      <c r="J7" s="127"/>
      <c r="K7" s="119">
        <f t="shared" si="0"/>
        <v>0</v>
      </c>
      <c r="L7" s="119"/>
      <c r="M7" s="119">
        <f t="shared" si="1"/>
        <v>0</v>
      </c>
      <c r="N7" s="127"/>
      <c r="O7" s="127"/>
      <c r="P7" s="127"/>
      <c r="Q7" s="127"/>
      <c r="R7" s="127"/>
      <c r="S7" s="127">
        <v>4</v>
      </c>
      <c r="T7" s="120">
        <f t="shared" si="2"/>
        <v>4</v>
      </c>
      <c r="U7" s="127" t="s">
        <v>47</v>
      </c>
      <c r="V7" s="127" t="s">
        <v>47</v>
      </c>
      <c r="W7" s="127"/>
      <c r="X7" s="121">
        <f t="shared" ref="X7:X25" si="4">SUM(U7:W7)</f>
        <v>0</v>
      </c>
      <c r="Y7" s="132">
        <f t="shared" si="3"/>
        <v>4</v>
      </c>
      <c r="Z7" s="82" t="s">
        <v>127</v>
      </c>
      <c r="AA7" s="138"/>
    </row>
    <row r="8" spans="1:27" s="128" customFormat="1" x14ac:dyDescent="0.2">
      <c r="A8" s="126">
        <v>3</v>
      </c>
      <c r="B8" s="122" t="s">
        <v>128</v>
      </c>
      <c r="C8" s="127"/>
      <c r="D8" s="127"/>
      <c r="E8" s="127"/>
      <c r="F8" s="127"/>
      <c r="G8" s="127"/>
      <c r="H8" s="127"/>
      <c r="I8" s="127"/>
      <c r="J8" s="127"/>
      <c r="K8" s="119">
        <f t="shared" si="0"/>
        <v>0</v>
      </c>
      <c r="L8" s="119"/>
      <c r="M8" s="119">
        <f t="shared" si="1"/>
        <v>0</v>
      </c>
      <c r="N8" s="127"/>
      <c r="O8" s="127"/>
      <c r="P8" s="127"/>
      <c r="Q8" s="127"/>
      <c r="R8" s="127"/>
      <c r="S8" s="127">
        <v>2</v>
      </c>
      <c r="T8" s="120">
        <f t="shared" si="2"/>
        <v>2</v>
      </c>
      <c r="U8" s="127" t="s">
        <v>47</v>
      </c>
      <c r="V8" s="127" t="s">
        <v>47</v>
      </c>
      <c r="W8" s="127"/>
      <c r="X8" s="121">
        <f t="shared" si="4"/>
        <v>0</v>
      </c>
      <c r="Y8" s="132">
        <f t="shared" si="3"/>
        <v>2</v>
      </c>
      <c r="Z8" s="82" t="s">
        <v>129</v>
      </c>
      <c r="AA8" s="138"/>
    </row>
    <row r="9" spans="1:27" s="128" customFormat="1" ht="22.5" x14ac:dyDescent="0.2">
      <c r="A9" s="126">
        <v>4</v>
      </c>
      <c r="B9" s="118" t="s">
        <v>130</v>
      </c>
      <c r="C9" s="127"/>
      <c r="D9" s="127"/>
      <c r="E9" s="127"/>
      <c r="F9" s="127"/>
      <c r="G9" s="127"/>
      <c r="H9" s="127"/>
      <c r="I9" s="127"/>
      <c r="J9" s="127"/>
      <c r="K9" s="119">
        <f t="shared" si="0"/>
        <v>0</v>
      </c>
      <c r="L9" s="119">
        <v>0</v>
      </c>
      <c r="M9" s="119">
        <f t="shared" si="1"/>
        <v>0</v>
      </c>
      <c r="N9" s="127"/>
      <c r="O9" s="127"/>
      <c r="P9" s="127"/>
      <c r="Q9" s="127"/>
      <c r="R9" s="127"/>
      <c r="S9" s="127">
        <v>0</v>
      </c>
      <c r="T9" s="120">
        <f t="shared" si="2"/>
        <v>0</v>
      </c>
      <c r="U9" s="127"/>
      <c r="V9" s="127" t="s">
        <v>47</v>
      </c>
      <c r="W9" s="127"/>
      <c r="X9" s="121">
        <f t="shared" si="4"/>
        <v>0</v>
      </c>
      <c r="Y9" s="132">
        <f t="shared" si="3"/>
        <v>0</v>
      </c>
      <c r="Z9" s="82"/>
      <c r="AA9" s="138" t="s">
        <v>131</v>
      </c>
    </row>
    <row r="10" spans="1:27" s="128" customFormat="1" x14ac:dyDescent="0.2">
      <c r="A10" s="126">
        <v>5</v>
      </c>
      <c r="B10" s="122" t="s">
        <v>132</v>
      </c>
      <c r="C10" s="127"/>
      <c r="D10" s="127"/>
      <c r="E10" s="127">
        <v>3</v>
      </c>
      <c r="F10" s="127"/>
      <c r="G10" s="127"/>
      <c r="H10" s="127"/>
      <c r="I10" s="127">
        <v>5</v>
      </c>
      <c r="J10" s="127"/>
      <c r="K10" s="119">
        <f t="shared" si="0"/>
        <v>8</v>
      </c>
      <c r="L10" s="119">
        <v>2</v>
      </c>
      <c r="M10" s="119">
        <f t="shared" si="1"/>
        <v>2</v>
      </c>
      <c r="N10" s="127"/>
      <c r="O10" s="127"/>
      <c r="P10" s="127"/>
      <c r="Q10" s="127"/>
      <c r="R10" s="127"/>
      <c r="S10" s="127">
        <v>20</v>
      </c>
      <c r="T10" s="120">
        <f t="shared" si="2"/>
        <v>20</v>
      </c>
      <c r="U10" s="127" t="s">
        <v>47</v>
      </c>
      <c r="V10" s="127" t="s">
        <v>47</v>
      </c>
      <c r="W10" s="127">
        <v>2</v>
      </c>
      <c r="X10" s="121">
        <f>SUM(U10:W10)</f>
        <v>2</v>
      </c>
      <c r="Y10" s="132">
        <f t="shared" si="3"/>
        <v>32</v>
      </c>
      <c r="Z10" s="82" t="s">
        <v>133</v>
      </c>
      <c r="AA10" s="139"/>
    </row>
    <row r="11" spans="1:27" s="128" customFormat="1" x14ac:dyDescent="0.2">
      <c r="A11" s="126">
        <v>6</v>
      </c>
      <c r="B11" s="118" t="s">
        <v>134</v>
      </c>
      <c r="C11" s="127"/>
      <c r="D11" s="127"/>
      <c r="E11" s="127">
        <v>3</v>
      </c>
      <c r="F11" s="127"/>
      <c r="G11" s="127"/>
      <c r="H11" s="127"/>
      <c r="I11" s="127"/>
      <c r="J11" s="127">
        <v>6</v>
      </c>
      <c r="K11" s="119">
        <f t="shared" si="0"/>
        <v>9</v>
      </c>
      <c r="L11" s="119">
        <v>3</v>
      </c>
      <c r="M11" s="119">
        <f t="shared" si="1"/>
        <v>3</v>
      </c>
      <c r="N11" s="127"/>
      <c r="O11" s="127"/>
      <c r="P11" s="127"/>
      <c r="Q11" s="127"/>
      <c r="R11" s="127"/>
      <c r="S11" s="127">
        <v>18</v>
      </c>
      <c r="T11" s="120">
        <f t="shared" si="2"/>
        <v>18</v>
      </c>
      <c r="U11" s="127" t="s">
        <v>47</v>
      </c>
      <c r="V11" s="127" t="s">
        <v>47</v>
      </c>
      <c r="W11" s="127"/>
      <c r="X11" s="121">
        <f t="shared" si="4"/>
        <v>0</v>
      </c>
      <c r="Y11" s="132">
        <f t="shared" si="3"/>
        <v>30</v>
      </c>
      <c r="Z11" s="82" t="s">
        <v>133</v>
      </c>
      <c r="AA11" s="138"/>
    </row>
    <row r="12" spans="1:27" s="128" customFormat="1" x14ac:dyDescent="0.2">
      <c r="A12" s="126">
        <v>7</v>
      </c>
      <c r="B12" s="118" t="s">
        <v>93</v>
      </c>
      <c r="C12" s="127"/>
      <c r="D12" s="127"/>
      <c r="E12" s="127"/>
      <c r="F12" s="127"/>
      <c r="G12" s="127"/>
      <c r="H12" s="127"/>
      <c r="I12" s="127"/>
      <c r="J12" s="127">
        <v>6</v>
      </c>
      <c r="K12" s="119">
        <f t="shared" si="0"/>
        <v>6</v>
      </c>
      <c r="L12" s="119">
        <v>3</v>
      </c>
      <c r="M12" s="119">
        <f t="shared" si="1"/>
        <v>3</v>
      </c>
      <c r="N12" s="127"/>
      <c r="O12" s="127"/>
      <c r="P12" s="127"/>
      <c r="Q12" s="127"/>
      <c r="R12" s="127"/>
      <c r="S12" s="127">
        <v>17.399999999999999</v>
      </c>
      <c r="T12" s="120">
        <f t="shared" si="2"/>
        <v>17.399999999999999</v>
      </c>
      <c r="U12" s="127"/>
      <c r="V12" s="127" t="s">
        <v>47</v>
      </c>
      <c r="W12" s="127">
        <v>2</v>
      </c>
      <c r="X12" s="121">
        <f t="shared" si="4"/>
        <v>2</v>
      </c>
      <c r="Y12" s="132">
        <f t="shared" si="3"/>
        <v>28.4</v>
      </c>
      <c r="Z12" s="82" t="s">
        <v>133</v>
      </c>
      <c r="AA12" s="139"/>
    </row>
    <row r="13" spans="1:27" s="128" customFormat="1" x14ac:dyDescent="0.2">
      <c r="A13" s="126">
        <v>8</v>
      </c>
      <c r="B13" s="118" t="s">
        <v>135</v>
      </c>
      <c r="C13" s="127"/>
      <c r="D13" s="127"/>
      <c r="E13" s="127">
        <v>3</v>
      </c>
      <c r="F13" s="127"/>
      <c r="G13" s="127"/>
      <c r="H13" s="127"/>
      <c r="I13" s="127">
        <v>5</v>
      </c>
      <c r="J13" s="127">
        <v>6</v>
      </c>
      <c r="K13" s="119">
        <f t="shared" si="0"/>
        <v>14</v>
      </c>
      <c r="L13" s="119">
        <v>3</v>
      </c>
      <c r="M13" s="119">
        <f t="shared" si="1"/>
        <v>3</v>
      </c>
      <c r="N13" s="127"/>
      <c r="O13" s="127"/>
      <c r="P13" s="127"/>
      <c r="Q13" s="127"/>
      <c r="R13" s="127"/>
      <c r="S13" s="127">
        <v>9.6</v>
      </c>
      <c r="T13" s="120">
        <f t="shared" si="2"/>
        <v>9.6</v>
      </c>
      <c r="U13" s="127"/>
      <c r="V13" s="127" t="s">
        <v>47</v>
      </c>
      <c r="W13" s="127"/>
      <c r="X13" s="121">
        <f t="shared" si="4"/>
        <v>0</v>
      </c>
      <c r="Y13" s="132">
        <f t="shared" si="3"/>
        <v>26.6</v>
      </c>
      <c r="Z13" s="82" t="s">
        <v>133</v>
      </c>
      <c r="AA13" s="138"/>
    </row>
    <row r="14" spans="1:27" s="128" customFormat="1" x14ac:dyDescent="0.2">
      <c r="A14" s="126">
        <v>9</v>
      </c>
      <c r="B14" s="118" t="s">
        <v>136</v>
      </c>
      <c r="C14" s="127"/>
      <c r="D14" s="127"/>
      <c r="E14" s="127"/>
      <c r="F14" s="127"/>
      <c r="G14" s="127"/>
      <c r="H14" s="127"/>
      <c r="I14" s="127"/>
      <c r="J14" s="127"/>
      <c r="K14" s="119">
        <f t="shared" si="0"/>
        <v>0</v>
      </c>
      <c r="L14" s="119">
        <v>1</v>
      </c>
      <c r="M14" s="119">
        <f t="shared" si="1"/>
        <v>1</v>
      </c>
      <c r="N14" s="127"/>
      <c r="O14" s="127"/>
      <c r="P14" s="127"/>
      <c r="Q14" s="127"/>
      <c r="R14" s="127"/>
      <c r="S14" s="127"/>
      <c r="T14" s="120">
        <f t="shared" si="2"/>
        <v>0</v>
      </c>
      <c r="U14" s="127" t="s">
        <v>47</v>
      </c>
      <c r="V14" s="127" t="s">
        <v>47</v>
      </c>
      <c r="W14" s="127"/>
      <c r="X14" s="121">
        <f t="shared" si="4"/>
        <v>0</v>
      </c>
      <c r="Y14" s="132">
        <f t="shared" si="3"/>
        <v>1</v>
      </c>
      <c r="Z14" s="82" t="s">
        <v>129</v>
      </c>
      <c r="AA14" s="138"/>
    </row>
    <row r="15" spans="1:27" s="128" customFormat="1" x14ac:dyDescent="0.2">
      <c r="A15" s="126">
        <v>10</v>
      </c>
      <c r="B15" s="118" t="s">
        <v>137</v>
      </c>
      <c r="C15" s="127"/>
      <c r="D15" s="127"/>
      <c r="E15" s="127"/>
      <c r="F15" s="127"/>
      <c r="G15" s="127"/>
      <c r="H15" s="127"/>
      <c r="I15" s="127"/>
      <c r="J15" s="127">
        <v>3</v>
      </c>
      <c r="K15" s="119">
        <f t="shared" si="0"/>
        <v>3</v>
      </c>
      <c r="L15" s="119"/>
      <c r="M15" s="119">
        <f t="shared" si="1"/>
        <v>0</v>
      </c>
      <c r="N15" s="127"/>
      <c r="O15" s="127"/>
      <c r="P15" s="127"/>
      <c r="Q15" s="127"/>
      <c r="R15" s="127"/>
      <c r="S15" s="127">
        <v>5.6</v>
      </c>
      <c r="T15" s="120">
        <f t="shared" si="2"/>
        <v>5.6</v>
      </c>
      <c r="U15" s="127" t="s">
        <v>47</v>
      </c>
      <c r="V15" s="127" t="s">
        <v>47</v>
      </c>
      <c r="W15" s="127"/>
      <c r="X15" s="121">
        <f t="shared" si="4"/>
        <v>0</v>
      </c>
      <c r="Y15" s="132">
        <f t="shared" si="3"/>
        <v>8.6</v>
      </c>
      <c r="Z15" s="82" t="s">
        <v>138</v>
      </c>
      <c r="AA15" s="138"/>
    </row>
    <row r="16" spans="1:27" s="128" customFormat="1" ht="22.5" x14ac:dyDescent="0.2">
      <c r="A16" s="126">
        <v>11</v>
      </c>
      <c r="B16" s="118" t="s">
        <v>139</v>
      </c>
      <c r="C16" s="127"/>
      <c r="D16" s="127"/>
      <c r="E16" s="127"/>
      <c r="F16" s="127"/>
      <c r="G16" s="127"/>
      <c r="H16" s="127"/>
      <c r="I16" s="127"/>
      <c r="J16" s="127"/>
      <c r="K16" s="119">
        <f t="shared" si="0"/>
        <v>0</v>
      </c>
      <c r="L16" s="119">
        <v>0</v>
      </c>
      <c r="M16" s="119">
        <f t="shared" si="1"/>
        <v>0</v>
      </c>
      <c r="N16" s="127"/>
      <c r="O16" s="127"/>
      <c r="P16" s="127"/>
      <c r="Q16" s="127"/>
      <c r="R16" s="127"/>
      <c r="S16" s="127"/>
      <c r="T16" s="120">
        <f t="shared" si="2"/>
        <v>0</v>
      </c>
      <c r="U16" s="127"/>
      <c r="V16" s="127" t="s">
        <v>47</v>
      </c>
      <c r="W16" s="127"/>
      <c r="X16" s="121">
        <f t="shared" si="4"/>
        <v>0</v>
      </c>
      <c r="Y16" s="132">
        <f t="shared" si="3"/>
        <v>0</v>
      </c>
      <c r="Z16" s="82"/>
      <c r="AA16" s="138" t="s">
        <v>131</v>
      </c>
    </row>
    <row r="17" spans="1:27" s="128" customFormat="1" ht="22.5" x14ac:dyDescent="0.2">
      <c r="A17" s="126">
        <v>12</v>
      </c>
      <c r="B17" s="118" t="s">
        <v>140</v>
      </c>
      <c r="C17" s="127"/>
      <c r="D17" s="127"/>
      <c r="E17" s="127">
        <v>3</v>
      </c>
      <c r="F17" s="127"/>
      <c r="G17" s="127"/>
      <c r="H17" s="127"/>
      <c r="I17" s="127"/>
      <c r="J17" s="127">
        <v>6</v>
      </c>
      <c r="K17" s="119">
        <f t="shared" si="0"/>
        <v>9</v>
      </c>
      <c r="L17" s="119">
        <v>3</v>
      </c>
      <c r="M17" s="119">
        <f t="shared" si="1"/>
        <v>3</v>
      </c>
      <c r="N17" s="127"/>
      <c r="O17" s="127"/>
      <c r="P17" s="127"/>
      <c r="Q17" s="127"/>
      <c r="R17" s="127"/>
      <c r="S17" s="127">
        <v>13</v>
      </c>
      <c r="T17" s="120">
        <f t="shared" si="2"/>
        <v>13</v>
      </c>
      <c r="U17" s="127" t="s">
        <v>47</v>
      </c>
      <c r="V17" s="127" t="s">
        <v>47</v>
      </c>
      <c r="W17" s="127">
        <v>2</v>
      </c>
      <c r="X17" s="121">
        <f t="shared" si="4"/>
        <v>2</v>
      </c>
      <c r="Y17" s="132">
        <f t="shared" si="3"/>
        <v>27</v>
      </c>
      <c r="Z17" s="82"/>
      <c r="AA17" s="138" t="s">
        <v>141</v>
      </c>
    </row>
    <row r="18" spans="1:27" s="128" customFormat="1" x14ac:dyDescent="0.2">
      <c r="A18" s="126">
        <v>13</v>
      </c>
      <c r="B18" s="118" t="s">
        <v>142</v>
      </c>
      <c r="C18" s="127"/>
      <c r="D18" s="127"/>
      <c r="E18" s="127"/>
      <c r="F18" s="127"/>
      <c r="G18" s="127"/>
      <c r="H18" s="127"/>
      <c r="I18" s="127">
        <v>5</v>
      </c>
      <c r="J18" s="127"/>
      <c r="K18" s="119">
        <f t="shared" si="0"/>
        <v>5</v>
      </c>
      <c r="L18" s="119">
        <v>3</v>
      </c>
      <c r="M18" s="119">
        <f t="shared" si="1"/>
        <v>3</v>
      </c>
      <c r="N18" s="127"/>
      <c r="O18" s="127"/>
      <c r="P18" s="127"/>
      <c r="Q18" s="127"/>
      <c r="R18" s="127"/>
      <c r="S18" s="127"/>
      <c r="T18" s="120">
        <f t="shared" si="2"/>
        <v>0</v>
      </c>
      <c r="U18" s="127" t="s">
        <v>47</v>
      </c>
      <c r="V18" s="127" t="s">
        <v>47</v>
      </c>
      <c r="W18" s="127"/>
      <c r="X18" s="121">
        <f t="shared" si="4"/>
        <v>0</v>
      </c>
      <c r="Y18" s="132">
        <f t="shared" si="3"/>
        <v>8</v>
      </c>
      <c r="Z18" s="82" t="s">
        <v>127</v>
      </c>
      <c r="AA18" s="138"/>
    </row>
    <row r="19" spans="1:27" s="128" customFormat="1" ht="22.5" x14ac:dyDescent="0.2">
      <c r="A19" s="126">
        <v>14</v>
      </c>
      <c r="B19" s="118" t="s">
        <v>143</v>
      </c>
      <c r="C19" s="127"/>
      <c r="D19" s="127"/>
      <c r="E19" s="127"/>
      <c r="F19" s="127"/>
      <c r="G19" s="127"/>
      <c r="H19" s="127"/>
      <c r="I19" s="127"/>
      <c r="J19" s="127"/>
      <c r="K19" s="119">
        <f t="shared" si="0"/>
        <v>0</v>
      </c>
      <c r="L19" s="119"/>
      <c r="M19" s="119">
        <f t="shared" si="1"/>
        <v>0</v>
      </c>
      <c r="N19" s="127"/>
      <c r="O19" s="127"/>
      <c r="P19" s="127"/>
      <c r="Q19" s="127"/>
      <c r="R19" s="127"/>
      <c r="S19" s="127"/>
      <c r="T19" s="120">
        <f t="shared" si="2"/>
        <v>0</v>
      </c>
      <c r="U19" s="127" t="s">
        <v>47</v>
      </c>
      <c r="V19" s="127" t="s">
        <v>47</v>
      </c>
      <c r="W19" s="127"/>
      <c r="X19" s="121">
        <f t="shared" si="4"/>
        <v>0</v>
      </c>
      <c r="Y19" s="132">
        <f t="shared" si="3"/>
        <v>0</v>
      </c>
      <c r="Z19" s="82"/>
      <c r="AA19" s="138" t="s">
        <v>131</v>
      </c>
    </row>
    <row r="20" spans="1:27" s="128" customFormat="1" x14ac:dyDescent="0.2">
      <c r="A20" s="126">
        <v>15</v>
      </c>
      <c r="B20" s="118" t="s">
        <v>144</v>
      </c>
      <c r="C20" s="127"/>
      <c r="D20" s="127"/>
      <c r="E20" s="127"/>
      <c r="F20" s="127"/>
      <c r="G20" s="127"/>
      <c r="H20" s="127"/>
      <c r="I20" s="127"/>
      <c r="J20" s="127"/>
      <c r="K20" s="119">
        <f t="shared" si="0"/>
        <v>0</v>
      </c>
      <c r="L20" s="119"/>
      <c r="M20" s="119">
        <f t="shared" si="1"/>
        <v>0</v>
      </c>
      <c r="N20" s="127"/>
      <c r="O20" s="127"/>
      <c r="P20" s="127"/>
      <c r="Q20" s="127"/>
      <c r="R20" s="127"/>
      <c r="S20" s="127"/>
      <c r="T20" s="120">
        <f t="shared" si="2"/>
        <v>0</v>
      </c>
      <c r="U20" s="127" t="s">
        <v>47</v>
      </c>
      <c r="V20" s="127" t="s">
        <v>47</v>
      </c>
      <c r="W20" s="127"/>
      <c r="X20" s="121">
        <f t="shared" si="4"/>
        <v>0</v>
      </c>
      <c r="Y20" s="132">
        <f t="shared" si="3"/>
        <v>0</v>
      </c>
      <c r="Z20" s="82" t="s">
        <v>127</v>
      </c>
      <c r="AA20" s="138"/>
    </row>
    <row r="21" spans="1:27" s="128" customFormat="1" x14ac:dyDescent="0.2">
      <c r="A21" s="126">
        <v>16</v>
      </c>
      <c r="B21" s="118" t="s">
        <v>145</v>
      </c>
      <c r="C21" s="127"/>
      <c r="D21" s="127"/>
      <c r="E21" s="127"/>
      <c r="F21" s="127"/>
      <c r="G21" s="127"/>
      <c r="H21" s="127"/>
      <c r="I21" s="127"/>
      <c r="J21" s="127">
        <v>3</v>
      </c>
      <c r="K21" s="119">
        <f t="shared" si="0"/>
        <v>3</v>
      </c>
      <c r="L21" s="119">
        <v>1</v>
      </c>
      <c r="M21" s="119">
        <f t="shared" si="1"/>
        <v>1</v>
      </c>
      <c r="N21" s="127"/>
      <c r="O21" s="127"/>
      <c r="P21" s="127"/>
      <c r="Q21" s="127"/>
      <c r="R21" s="127"/>
      <c r="S21" s="127">
        <v>1.6</v>
      </c>
      <c r="T21" s="120">
        <f t="shared" si="2"/>
        <v>1.6</v>
      </c>
      <c r="U21" s="127" t="s">
        <v>47</v>
      </c>
      <c r="V21" s="127" t="s">
        <v>47</v>
      </c>
      <c r="W21" s="127"/>
      <c r="X21" s="121">
        <f t="shared" si="4"/>
        <v>0</v>
      </c>
      <c r="Y21" s="132">
        <f t="shared" si="3"/>
        <v>5.6</v>
      </c>
      <c r="Z21" s="82"/>
      <c r="AA21" s="138"/>
    </row>
    <row r="22" spans="1:27" s="128" customFormat="1" x14ac:dyDescent="0.2">
      <c r="A22" s="126">
        <v>17</v>
      </c>
      <c r="B22" s="118" t="s">
        <v>146</v>
      </c>
      <c r="C22" s="127"/>
      <c r="D22" s="127"/>
      <c r="E22" s="127"/>
      <c r="F22" s="127"/>
      <c r="G22" s="127"/>
      <c r="H22" s="127"/>
      <c r="I22" s="127"/>
      <c r="J22" s="127">
        <v>3</v>
      </c>
      <c r="K22" s="119">
        <f t="shared" si="0"/>
        <v>3</v>
      </c>
      <c r="L22" s="119">
        <v>3</v>
      </c>
      <c r="M22" s="119">
        <f t="shared" si="1"/>
        <v>3</v>
      </c>
      <c r="N22" s="127"/>
      <c r="O22" s="127"/>
      <c r="P22" s="127"/>
      <c r="Q22" s="127"/>
      <c r="R22" s="127"/>
      <c r="S22" s="127">
        <v>3.4</v>
      </c>
      <c r="T22" s="120">
        <f t="shared" si="2"/>
        <v>3.4</v>
      </c>
      <c r="U22" s="127" t="s">
        <v>47</v>
      </c>
      <c r="V22" s="127" t="s">
        <v>47</v>
      </c>
      <c r="W22" s="127"/>
      <c r="X22" s="121">
        <f t="shared" si="4"/>
        <v>0</v>
      </c>
      <c r="Y22" s="132">
        <f t="shared" si="3"/>
        <v>9.4</v>
      </c>
      <c r="Z22" s="82" t="s">
        <v>127</v>
      </c>
      <c r="AA22" s="138"/>
    </row>
    <row r="23" spans="1:27" s="128" customFormat="1" x14ac:dyDescent="0.2">
      <c r="A23" s="126">
        <v>18</v>
      </c>
      <c r="B23" s="118" t="s">
        <v>147</v>
      </c>
      <c r="C23" s="127"/>
      <c r="D23" s="127"/>
      <c r="E23" s="127"/>
      <c r="F23" s="127"/>
      <c r="G23" s="127"/>
      <c r="H23" s="127"/>
      <c r="I23" s="127"/>
      <c r="J23" s="127"/>
      <c r="K23" s="119">
        <f t="shared" si="0"/>
        <v>0</v>
      </c>
      <c r="L23" s="119">
        <v>3</v>
      </c>
      <c r="M23" s="119">
        <f t="shared" si="1"/>
        <v>3</v>
      </c>
      <c r="N23" s="127"/>
      <c r="O23" s="127"/>
      <c r="P23" s="127"/>
      <c r="Q23" s="127"/>
      <c r="R23" s="127"/>
      <c r="S23" s="127">
        <v>20</v>
      </c>
      <c r="T23" s="120">
        <f t="shared" si="2"/>
        <v>20</v>
      </c>
      <c r="U23" s="127" t="s">
        <v>47</v>
      </c>
      <c r="V23" s="127" t="s">
        <v>47</v>
      </c>
      <c r="W23" s="127"/>
      <c r="X23" s="121">
        <f t="shared" si="4"/>
        <v>0</v>
      </c>
      <c r="Y23" s="132">
        <f t="shared" si="3"/>
        <v>23</v>
      </c>
      <c r="Z23" s="82" t="s">
        <v>148</v>
      </c>
      <c r="AA23" s="138"/>
    </row>
    <row r="24" spans="1:27" s="128" customFormat="1" ht="22.5" x14ac:dyDescent="0.2">
      <c r="A24" s="126">
        <v>19</v>
      </c>
      <c r="B24" s="118" t="s">
        <v>149</v>
      </c>
      <c r="C24" s="127"/>
      <c r="D24" s="127"/>
      <c r="E24" s="127"/>
      <c r="F24" s="127"/>
      <c r="G24" s="127"/>
      <c r="H24" s="127"/>
      <c r="I24" s="127"/>
      <c r="J24" s="127"/>
      <c r="K24" s="119">
        <f t="shared" si="0"/>
        <v>0</v>
      </c>
      <c r="L24" s="119"/>
      <c r="M24" s="119">
        <f t="shared" si="1"/>
        <v>0</v>
      </c>
      <c r="N24" s="127"/>
      <c r="O24" s="127"/>
      <c r="P24" s="127"/>
      <c r="Q24" s="127"/>
      <c r="R24" s="127"/>
      <c r="S24" s="127"/>
      <c r="T24" s="120">
        <f t="shared" si="2"/>
        <v>0</v>
      </c>
      <c r="U24" s="127"/>
      <c r="V24" s="127"/>
      <c r="W24" s="127"/>
      <c r="X24" s="121"/>
      <c r="Y24" s="132">
        <f t="shared" si="3"/>
        <v>0</v>
      </c>
      <c r="Z24" s="82"/>
      <c r="AA24" s="138" t="s">
        <v>131</v>
      </c>
    </row>
    <row r="25" spans="1:27" s="128" customFormat="1" x14ac:dyDescent="0.2">
      <c r="A25" s="129">
        <v>20</v>
      </c>
      <c r="B25" s="118" t="s">
        <v>150</v>
      </c>
      <c r="C25" s="130"/>
      <c r="D25" s="130"/>
      <c r="E25" s="130"/>
      <c r="F25" s="130"/>
      <c r="G25" s="130"/>
      <c r="H25" s="130"/>
      <c r="I25" s="130"/>
      <c r="J25" s="130"/>
      <c r="K25" s="131">
        <f t="shared" si="0"/>
        <v>0</v>
      </c>
      <c r="L25" s="123">
        <v>3</v>
      </c>
      <c r="M25" s="131">
        <f t="shared" si="1"/>
        <v>3</v>
      </c>
      <c r="N25" s="130"/>
      <c r="O25" s="130"/>
      <c r="P25" s="130"/>
      <c r="Q25" s="130"/>
      <c r="R25" s="130"/>
      <c r="S25" s="130"/>
      <c r="T25" s="124">
        <f t="shared" si="2"/>
        <v>0</v>
      </c>
      <c r="U25" s="130" t="s">
        <v>47</v>
      </c>
      <c r="V25" s="130" t="s">
        <v>47</v>
      </c>
      <c r="W25" s="130"/>
      <c r="X25" s="125">
        <f t="shared" si="4"/>
        <v>0</v>
      </c>
      <c r="Y25" s="133">
        <f>SUM(K25,M25,T25)</f>
        <v>3</v>
      </c>
      <c r="Z25" s="135" t="s">
        <v>127</v>
      </c>
      <c r="AA25" s="140"/>
    </row>
    <row r="27" spans="1:27" x14ac:dyDescent="0.2">
      <c r="B27" s="108" t="s">
        <v>50</v>
      </c>
    </row>
  </sheetData>
  <mergeCells count="17">
    <mergeCell ref="K2:K5"/>
    <mergeCell ref="M2:M5"/>
    <mergeCell ref="Y2:Y5"/>
    <mergeCell ref="Z2:Z5"/>
    <mergeCell ref="AA2:AA5"/>
    <mergeCell ref="A1:AA1"/>
    <mergeCell ref="U2:W2"/>
    <mergeCell ref="C3:E3"/>
    <mergeCell ref="F3:J3"/>
    <mergeCell ref="N2:S2"/>
    <mergeCell ref="T2:T5"/>
    <mergeCell ref="N3:Q3"/>
    <mergeCell ref="U3:W3"/>
    <mergeCell ref="X2:X5"/>
    <mergeCell ref="A2:A5"/>
    <mergeCell ref="B2:B5"/>
    <mergeCell ref="C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70" zoomScaleNormal="70" workbookViewId="0">
      <selection sqref="A1:AA1"/>
    </sheetView>
  </sheetViews>
  <sheetFormatPr baseColWidth="10" defaultRowHeight="12.75" x14ac:dyDescent="0.2"/>
  <cols>
    <col min="1" max="1" width="3.6640625" customWidth="1"/>
    <col min="2" max="2" width="38.83203125" customWidth="1"/>
    <col min="3" max="3" width="11.1640625" customWidth="1"/>
    <col min="4" max="4" width="7.1640625" customWidth="1"/>
    <col min="5" max="7" width="7.33203125" customWidth="1"/>
    <col min="8" max="8" width="8.83203125" customWidth="1"/>
    <col min="9" max="9" width="6.83203125" customWidth="1"/>
    <col min="10" max="10" width="7.33203125" customWidth="1"/>
    <col min="11" max="11" width="7.1640625" customWidth="1"/>
    <col min="12" max="12" width="13.83203125" customWidth="1"/>
    <col min="13" max="16" width="7.33203125" customWidth="1"/>
    <col min="17" max="17" width="7.1640625" customWidth="1"/>
    <col min="18" max="21" width="7.33203125" customWidth="1"/>
    <col min="22" max="22" width="3.1640625" customWidth="1"/>
    <col min="23" max="24" width="7.33203125" customWidth="1"/>
    <col min="25" max="25" width="9.1640625" customWidth="1"/>
    <col min="26" max="26" width="9.33203125"/>
    <col min="27" max="27" width="23.5" style="116" customWidth="1"/>
  </cols>
  <sheetData>
    <row r="1" spans="1:27" ht="36" customHeight="1" x14ac:dyDescent="0.2">
      <c r="A1" s="268" t="s">
        <v>176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</row>
    <row r="2" spans="1:27" ht="36" customHeight="1" x14ac:dyDescent="0.2">
      <c r="A2" s="265" t="s">
        <v>106</v>
      </c>
      <c r="B2" s="265" t="s">
        <v>107</v>
      </c>
      <c r="C2" s="254" t="s">
        <v>51</v>
      </c>
      <c r="D2" s="255"/>
      <c r="E2" s="255"/>
      <c r="F2" s="255"/>
      <c r="G2" s="255"/>
      <c r="H2" s="255"/>
      <c r="I2" s="255"/>
      <c r="J2" s="255"/>
      <c r="K2" s="249" t="s">
        <v>118</v>
      </c>
      <c r="L2" s="107" t="s">
        <v>54</v>
      </c>
      <c r="M2" s="249" t="s">
        <v>118</v>
      </c>
      <c r="N2" s="254" t="s">
        <v>55</v>
      </c>
      <c r="O2" s="255"/>
      <c r="P2" s="255"/>
      <c r="Q2" s="255"/>
      <c r="R2" s="255"/>
      <c r="S2" s="255"/>
      <c r="T2" s="249" t="s">
        <v>118</v>
      </c>
      <c r="U2" s="255" t="s">
        <v>108</v>
      </c>
      <c r="V2" s="255"/>
      <c r="W2" s="255"/>
      <c r="X2" s="249" t="s">
        <v>118</v>
      </c>
      <c r="Y2" s="251" t="s">
        <v>117</v>
      </c>
      <c r="Z2" s="257" t="s">
        <v>49</v>
      </c>
      <c r="AA2" s="262" t="s">
        <v>152</v>
      </c>
    </row>
    <row r="3" spans="1:27" ht="60" customHeight="1" x14ac:dyDescent="0.2">
      <c r="A3" s="266"/>
      <c r="B3" s="266"/>
      <c r="C3" s="254" t="s">
        <v>109</v>
      </c>
      <c r="D3" s="255"/>
      <c r="E3" s="255"/>
      <c r="F3" s="254" t="s">
        <v>69</v>
      </c>
      <c r="G3" s="255"/>
      <c r="H3" s="255"/>
      <c r="I3" s="255"/>
      <c r="J3" s="256"/>
      <c r="K3" s="261"/>
      <c r="L3" s="97" t="s">
        <v>110</v>
      </c>
      <c r="M3" s="261"/>
      <c r="N3" s="254" t="s">
        <v>111</v>
      </c>
      <c r="O3" s="255"/>
      <c r="P3" s="255"/>
      <c r="Q3" s="256"/>
      <c r="R3" s="97" t="s">
        <v>112</v>
      </c>
      <c r="S3" s="107"/>
      <c r="T3" s="261"/>
      <c r="U3" s="255" t="s">
        <v>113</v>
      </c>
      <c r="V3" s="255"/>
      <c r="W3" s="255"/>
      <c r="X3" s="261"/>
      <c r="Y3" s="251"/>
      <c r="Z3" s="257"/>
      <c r="AA3" s="262"/>
    </row>
    <row r="4" spans="1:27" ht="162.75" x14ac:dyDescent="0.2">
      <c r="A4" s="266"/>
      <c r="B4" s="266"/>
      <c r="C4" s="71" t="s">
        <v>52</v>
      </c>
      <c r="D4" s="71" t="s">
        <v>114</v>
      </c>
      <c r="E4" s="71" t="s">
        <v>115</v>
      </c>
      <c r="F4" s="71" t="s">
        <v>61</v>
      </c>
      <c r="G4" s="71" t="s">
        <v>62</v>
      </c>
      <c r="H4" s="71" t="s">
        <v>63</v>
      </c>
      <c r="I4" s="71" t="s">
        <v>64</v>
      </c>
      <c r="J4" s="71" t="s">
        <v>53</v>
      </c>
      <c r="K4" s="261"/>
      <c r="L4" s="71" t="s">
        <v>56</v>
      </c>
      <c r="M4" s="261"/>
      <c r="N4" s="71" t="s">
        <v>65</v>
      </c>
      <c r="O4" s="71" t="s">
        <v>66</v>
      </c>
      <c r="P4" s="71" t="s">
        <v>67</v>
      </c>
      <c r="Q4" s="71" t="s">
        <v>68</v>
      </c>
      <c r="R4" s="71" t="s">
        <v>60</v>
      </c>
      <c r="S4" s="72"/>
      <c r="T4" s="261"/>
      <c r="U4" s="73" t="s">
        <v>57</v>
      </c>
      <c r="V4" s="71" t="s">
        <v>58</v>
      </c>
      <c r="W4" s="72" t="s">
        <v>59</v>
      </c>
      <c r="X4" s="261"/>
      <c r="Y4" s="251"/>
      <c r="Z4" s="257"/>
      <c r="AA4" s="262"/>
    </row>
    <row r="5" spans="1:27" x14ac:dyDescent="0.2">
      <c r="A5" s="267"/>
      <c r="B5" s="266"/>
      <c r="C5" s="102">
        <v>6</v>
      </c>
      <c r="D5" s="102">
        <v>5</v>
      </c>
      <c r="E5" s="102">
        <v>3</v>
      </c>
      <c r="F5" s="102">
        <v>10</v>
      </c>
      <c r="G5" s="102">
        <v>7</v>
      </c>
      <c r="H5" s="102">
        <v>8</v>
      </c>
      <c r="I5" s="102">
        <v>5</v>
      </c>
      <c r="J5" s="103" t="s">
        <v>116</v>
      </c>
      <c r="K5" s="261"/>
      <c r="L5" s="102">
        <v>3</v>
      </c>
      <c r="M5" s="261"/>
      <c r="N5" s="104">
        <v>0.2</v>
      </c>
      <c r="O5" s="104">
        <v>0.3</v>
      </c>
      <c r="P5" s="104">
        <v>0.3</v>
      </c>
      <c r="Q5" s="104">
        <v>0.4</v>
      </c>
      <c r="R5" s="104">
        <v>4</v>
      </c>
      <c r="S5" s="105"/>
      <c r="T5" s="261"/>
      <c r="U5" s="106">
        <v>3</v>
      </c>
      <c r="V5" s="102"/>
      <c r="W5" s="105">
        <v>2</v>
      </c>
      <c r="X5" s="261"/>
      <c r="Y5" s="251"/>
      <c r="Z5" s="257"/>
      <c r="AA5" s="262"/>
    </row>
    <row r="6" spans="1:27" s="151" customFormat="1" x14ac:dyDescent="0.2">
      <c r="A6" s="54">
        <v>1</v>
      </c>
      <c r="B6" s="55" t="s">
        <v>153</v>
      </c>
      <c r="C6" s="56"/>
      <c r="D6" s="56"/>
      <c r="E6" s="56"/>
      <c r="F6" s="56"/>
      <c r="G6" s="56"/>
      <c r="H6" s="56"/>
      <c r="I6" s="56"/>
      <c r="J6" s="56"/>
      <c r="K6" s="54">
        <f t="shared" ref="K6:K28" si="0">SUM(C6:J6)</f>
        <v>0</v>
      </c>
      <c r="L6" s="54">
        <v>3</v>
      </c>
      <c r="M6" s="54">
        <f t="shared" ref="M6:M28" si="1">SUM(L6:L6)</f>
        <v>3</v>
      </c>
      <c r="N6" s="56">
        <v>0.8</v>
      </c>
      <c r="O6" s="56" t="s">
        <v>47</v>
      </c>
      <c r="P6" s="56" t="s">
        <v>47</v>
      </c>
      <c r="Q6" s="56" t="s">
        <v>47</v>
      </c>
      <c r="R6" s="56" t="s">
        <v>47</v>
      </c>
      <c r="S6" s="56"/>
      <c r="T6" s="59">
        <f>SUM(N6:S6)</f>
        <v>0.8</v>
      </c>
      <c r="U6" s="56" t="s">
        <v>47</v>
      </c>
      <c r="V6" s="56" t="s">
        <v>47</v>
      </c>
      <c r="W6" s="56">
        <v>2</v>
      </c>
      <c r="X6" s="60">
        <f>SUM(U6:W6)</f>
        <v>2</v>
      </c>
      <c r="Y6" s="80">
        <f t="shared" ref="Y6:Y28" si="2">SUM(K6,M6,T6,X6)</f>
        <v>5.8</v>
      </c>
      <c r="Z6" s="150" t="s">
        <v>133</v>
      </c>
      <c r="AA6" s="134"/>
    </row>
    <row r="7" spans="1:27" s="151" customFormat="1" x14ac:dyDescent="0.2">
      <c r="A7" s="54">
        <v>2</v>
      </c>
      <c r="B7" s="55" t="s">
        <v>154</v>
      </c>
      <c r="C7" s="56"/>
      <c r="D7" s="56"/>
      <c r="E7" s="56"/>
      <c r="F7" s="56"/>
      <c r="G7" s="56"/>
      <c r="H7" s="56"/>
      <c r="I7" s="56"/>
      <c r="J7" s="56"/>
      <c r="K7" s="54">
        <f t="shared" si="0"/>
        <v>0</v>
      </c>
      <c r="L7" s="54">
        <v>3</v>
      </c>
      <c r="M7" s="54">
        <f t="shared" si="1"/>
        <v>3</v>
      </c>
      <c r="N7" s="56">
        <v>12</v>
      </c>
      <c r="O7" s="56"/>
      <c r="P7" s="56"/>
      <c r="Q7" s="56"/>
      <c r="R7" s="56"/>
      <c r="S7" s="56"/>
      <c r="T7" s="59">
        <f t="shared" ref="T7:T28" si="3">SUM(N7:S7)</f>
        <v>12</v>
      </c>
      <c r="U7" s="56" t="s">
        <v>47</v>
      </c>
      <c r="V7" s="56" t="s">
        <v>47</v>
      </c>
      <c r="W7" s="56">
        <v>2</v>
      </c>
      <c r="X7" s="60">
        <f t="shared" ref="X7:X25" si="4">SUM(U7:W7)</f>
        <v>2</v>
      </c>
      <c r="Y7" s="80">
        <f t="shared" si="2"/>
        <v>17</v>
      </c>
      <c r="Z7" s="150" t="s">
        <v>133</v>
      </c>
      <c r="AA7" s="134"/>
    </row>
    <row r="8" spans="1:27" s="151" customFormat="1" ht="36" x14ac:dyDescent="0.2">
      <c r="A8" s="54">
        <v>3</v>
      </c>
      <c r="B8" s="61" t="s">
        <v>155</v>
      </c>
      <c r="C8" s="56"/>
      <c r="D8" s="56"/>
      <c r="E8" s="56"/>
      <c r="F8" s="56"/>
      <c r="G8" s="56"/>
      <c r="H8" s="56"/>
      <c r="I8" s="56"/>
      <c r="J8" s="56"/>
      <c r="K8" s="54">
        <f t="shared" si="0"/>
        <v>0</v>
      </c>
      <c r="L8" s="54"/>
      <c r="M8" s="54">
        <f t="shared" si="1"/>
        <v>0</v>
      </c>
      <c r="N8" s="56"/>
      <c r="O8" s="56"/>
      <c r="P8" s="56"/>
      <c r="Q8" s="56"/>
      <c r="R8" s="56"/>
      <c r="S8" s="56"/>
      <c r="T8" s="59">
        <f t="shared" si="3"/>
        <v>0</v>
      </c>
      <c r="U8" s="56" t="s">
        <v>47</v>
      </c>
      <c r="V8" s="56" t="s">
        <v>47</v>
      </c>
      <c r="W8" s="56"/>
      <c r="X8" s="60">
        <f t="shared" si="4"/>
        <v>0</v>
      </c>
      <c r="Y8" s="80">
        <f t="shared" si="2"/>
        <v>0</v>
      </c>
      <c r="Z8" s="150"/>
      <c r="AA8" s="146" t="s">
        <v>156</v>
      </c>
    </row>
    <row r="9" spans="1:27" s="151" customFormat="1" x14ac:dyDescent="0.2">
      <c r="A9" s="54">
        <v>4</v>
      </c>
      <c r="B9" s="55" t="s">
        <v>157</v>
      </c>
      <c r="C9" s="56"/>
      <c r="D9" s="56"/>
      <c r="E9" s="56"/>
      <c r="F9" s="56"/>
      <c r="G9" s="56"/>
      <c r="H9" s="56"/>
      <c r="I9" s="56"/>
      <c r="J9" s="56">
        <v>6</v>
      </c>
      <c r="K9" s="54">
        <f t="shared" si="0"/>
        <v>6</v>
      </c>
      <c r="L9" s="54">
        <v>3</v>
      </c>
      <c r="M9" s="54">
        <f t="shared" si="1"/>
        <v>3</v>
      </c>
      <c r="N9" s="56">
        <v>10.4</v>
      </c>
      <c r="O9" s="56"/>
      <c r="P9" s="56"/>
      <c r="Q9" s="56"/>
      <c r="R9" s="56"/>
      <c r="S9" s="56"/>
      <c r="T9" s="59">
        <f t="shared" si="3"/>
        <v>10.4</v>
      </c>
      <c r="U9" s="56"/>
      <c r="V9" s="56" t="s">
        <v>47</v>
      </c>
      <c r="W9" s="56">
        <v>2</v>
      </c>
      <c r="X9" s="60">
        <f t="shared" si="4"/>
        <v>2</v>
      </c>
      <c r="Y9" s="80">
        <f t="shared" si="2"/>
        <v>21.4</v>
      </c>
      <c r="Z9" s="150" t="s">
        <v>133</v>
      </c>
      <c r="AA9" s="134"/>
    </row>
    <row r="10" spans="1:27" s="151" customFormat="1" x14ac:dyDescent="0.2">
      <c r="A10" s="54">
        <v>5</v>
      </c>
      <c r="B10" s="61" t="s">
        <v>158</v>
      </c>
      <c r="C10" s="56"/>
      <c r="D10" s="56"/>
      <c r="E10" s="56"/>
      <c r="F10" s="56"/>
      <c r="G10" s="56"/>
      <c r="H10" s="56"/>
      <c r="I10" s="56"/>
      <c r="J10" s="56"/>
      <c r="K10" s="54">
        <f t="shared" si="0"/>
        <v>0</v>
      </c>
      <c r="L10" s="54">
        <v>3</v>
      </c>
      <c r="M10" s="54">
        <f t="shared" si="1"/>
        <v>3</v>
      </c>
      <c r="N10" s="56">
        <v>2.2000000000000002</v>
      </c>
      <c r="O10" s="56"/>
      <c r="P10" s="56"/>
      <c r="Q10" s="56"/>
      <c r="R10" s="56"/>
      <c r="S10" s="56"/>
      <c r="T10" s="59">
        <f t="shared" si="3"/>
        <v>2.2000000000000002</v>
      </c>
      <c r="U10" s="56" t="s">
        <v>47</v>
      </c>
      <c r="V10" s="56" t="s">
        <v>47</v>
      </c>
      <c r="W10" s="56"/>
      <c r="X10" s="60">
        <f>SUM(U10:W10)</f>
        <v>0</v>
      </c>
      <c r="Y10" s="80">
        <f t="shared" si="2"/>
        <v>5.2</v>
      </c>
      <c r="Z10" s="150" t="s">
        <v>125</v>
      </c>
      <c r="AA10" s="147"/>
    </row>
    <row r="11" spans="1:27" s="151" customFormat="1" x14ac:dyDescent="0.2">
      <c r="A11" s="54">
        <v>6</v>
      </c>
      <c r="B11" s="55" t="s">
        <v>159</v>
      </c>
      <c r="C11" s="56">
        <v>6</v>
      </c>
      <c r="D11" s="56"/>
      <c r="E11" s="56"/>
      <c r="F11" s="56"/>
      <c r="G11" s="56"/>
      <c r="H11" s="56"/>
      <c r="I11" s="56">
        <v>5</v>
      </c>
      <c r="J11" s="56"/>
      <c r="K11" s="54">
        <f t="shared" si="0"/>
        <v>11</v>
      </c>
      <c r="L11" s="54">
        <v>3</v>
      </c>
      <c r="M11" s="54">
        <f t="shared" si="1"/>
        <v>3</v>
      </c>
      <c r="N11" s="56"/>
      <c r="O11" s="56"/>
      <c r="P11" s="56"/>
      <c r="Q11" s="56"/>
      <c r="R11" s="56"/>
      <c r="S11" s="56"/>
      <c r="T11" s="59">
        <f t="shared" si="3"/>
        <v>0</v>
      </c>
      <c r="U11" s="56" t="s">
        <v>47</v>
      </c>
      <c r="V11" s="56" t="s">
        <v>47</v>
      </c>
      <c r="W11" s="56"/>
      <c r="X11" s="60">
        <f t="shared" si="4"/>
        <v>0</v>
      </c>
      <c r="Y11" s="80">
        <f t="shared" si="2"/>
        <v>14</v>
      </c>
      <c r="Z11" s="150" t="s">
        <v>125</v>
      </c>
      <c r="AA11" s="134"/>
    </row>
    <row r="12" spans="1:27" s="151" customFormat="1" x14ac:dyDescent="0.2">
      <c r="A12" s="54">
        <v>7</v>
      </c>
      <c r="B12" s="55" t="s">
        <v>146</v>
      </c>
      <c r="C12" s="56"/>
      <c r="D12" s="56"/>
      <c r="E12" s="56"/>
      <c r="F12" s="56"/>
      <c r="G12" s="56"/>
      <c r="H12" s="56"/>
      <c r="I12" s="56"/>
      <c r="J12" s="56">
        <v>6</v>
      </c>
      <c r="K12" s="54">
        <f t="shared" si="0"/>
        <v>6</v>
      </c>
      <c r="L12" s="54">
        <v>3</v>
      </c>
      <c r="M12" s="54">
        <f t="shared" si="1"/>
        <v>3</v>
      </c>
      <c r="N12" s="56">
        <v>3</v>
      </c>
      <c r="O12" s="56"/>
      <c r="P12" s="56"/>
      <c r="Q12" s="56"/>
      <c r="R12" s="56"/>
      <c r="S12" s="56"/>
      <c r="T12" s="59">
        <f t="shared" si="3"/>
        <v>3</v>
      </c>
      <c r="U12" s="56"/>
      <c r="V12" s="56" t="s">
        <v>47</v>
      </c>
      <c r="W12" s="56"/>
      <c r="X12" s="60">
        <f t="shared" si="4"/>
        <v>0</v>
      </c>
      <c r="Y12" s="80">
        <f t="shared" si="2"/>
        <v>12</v>
      </c>
      <c r="Z12" s="150" t="s">
        <v>127</v>
      </c>
      <c r="AA12" s="147"/>
    </row>
    <row r="13" spans="1:27" s="151" customFormat="1" x14ac:dyDescent="0.2">
      <c r="A13" s="54">
        <v>8</v>
      </c>
      <c r="B13" s="141" t="s">
        <v>160</v>
      </c>
      <c r="C13" s="56"/>
      <c r="D13" s="56"/>
      <c r="E13" s="56"/>
      <c r="F13" s="56"/>
      <c r="G13" s="56"/>
      <c r="H13" s="56">
        <v>8</v>
      </c>
      <c r="I13" s="56"/>
      <c r="J13" s="56">
        <v>3</v>
      </c>
      <c r="K13" s="54">
        <f t="shared" si="0"/>
        <v>11</v>
      </c>
      <c r="L13" s="54">
        <v>3</v>
      </c>
      <c r="M13" s="54">
        <f t="shared" si="1"/>
        <v>3</v>
      </c>
      <c r="N13" s="56">
        <v>20</v>
      </c>
      <c r="O13" s="56"/>
      <c r="P13" s="56"/>
      <c r="Q13" s="56"/>
      <c r="R13" s="56"/>
      <c r="S13" s="56"/>
      <c r="T13" s="59">
        <f t="shared" si="3"/>
        <v>20</v>
      </c>
      <c r="U13" s="56"/>
      <c r="V13" s="56" t="s">
        <v>47</v>
      </c>
      <c r="W13" s="56">
        <v>2</v>
      </c>
      <c r="X13" s="60">
        <f t="shared" si="4"/>
        <v>2</v>
      </c>
      <c r="Y13" s="80">
        <f t="shared" si="2"/>
        <v>36</v>
      </c>
      <c r="Z13" s="150" t="s">
        <v>133</v>
      </c>
      <c r="AA13" s="147"/>
    </row>
    <row r="14" spans="1:27" s="151" customFormat="1" x14ac:dyDescent="0.2">
      <c r="A14" s="54">
        <v>9</v>
      </c>
      <c r="B14" s="55" t="s">
        <v>161</v>
      </c>
      <c r="C14" s="56"/>
      <c r="D14" s="56"/>
      <c r="E14" s="56"/>
      <c r="F14" s="56"/>
      <c r="G14" s="56"/>
      <c r="H14" s="56"/>
      <c r="I14" s="56"/>
      <c r="J14" s="56">
        <v>6</v>
      </c>
      <c r="K14" s="54">
        <f t="shared" si="0"/>
        <v>6</v>
      </c>
      <c r="L14" s="54">
        <v>3</v>
      </c>
      <c r="M14" s="54">
        <f t="shared" si="1"/>
        <v>3</v>
      </c>
      <c r="N14" s="56">
        <v>4</v>
      </c>
      <c r="O14" s="56"/>
      <c r="P14" s="56"/>
      <c r="Q14" s="56"/>
      <c r="R14" s="56"/>
      <c r="S14" s="56"/>
      <c r="T14" s="59">
        <f t="shared" si="3"/>
        <v>4</v>
      </c>
      <c r="U14" s="56" t="s">
        <v>47</v>
      </c>
      <c r="V14" s="56" t="s">
        <v>47</v>
      </c>
      <c r="W14" s="56"/>
      <c r="X14" s="60">
        <f t="shared" si="4"/>
        <v>0</v>
      </c>
      <c r="Y14" s="80">
        <f t="shared" si="2"/>
        <v>13</v>
      </c>
      <c r="Z14" s="150" t="s">
        <v>133</v>
      </c>
      <c r="AA14" s="134"/>
    </row>
    <row r="15" spans="1:27" s="151" customFormat="1" x14ac:dyDescent="0.2">
      <c r="A15" s="54">
        <v>10</v>
      </c>
      <c r="B15" s="55" t="s">
        <v>162</v>
      </c>
      <c r="C15" s="56"/>
      <c r="D15" s="56"/>
      <c r="E15" s="56"/>
      <c r="F15" s="56"/>
      <c r="G15" s="56"/>
      <c r="H15" s="56"/>
      <c r="I15" s="56"/>
      <c r="J15" s="56">
        <v>3</v>
      </c>
      <c r="K15" s="54">
        <f t="shared" si="0"/>
        <v>3</v>
      </c>
      <c r="L15" s="54">
        <v>3</v>
      </c>
      <c r="M15" s="54">
        <f t="shared" si="1"/>
        <v>3</v>
      </c>
      <c r="N15" s="56">
        <v>15.6</v>
      </c>
      <c r="O15" s="56"/>
      <c r="P15" s="56"/>
      <c r="Q15" s="56"/>
      <c r="R15" s="56"/>
      <c r="S15" s="56"/>
      <c r="T15" s="59">
        <f t="shared" si="3"/>
        <v>15.6</v>
      </c>
      <c r="U15" s="56" t="s">
        <v>47</v>
      </c>
      <c r="V15" s="56" t="s">
        <v>47</v>
      </c>
      <c r="W15" s="56"/>
      <c r="X15" s="60">
        <f t="shared" si="4"/>
        <v>0</v>
      </c>
      <c r="Y15" s="80">
        <f t="shared" si="2"/>
        <v>21.6</v>
      </c>
      <c r="Z15" s="150" t="s">
        <v>133</v>
      </c>
      <c r="AA15" s="134"/>
    </row>
    <row r="16" spans="1:27" s="151" customFormat="1" x14ac:dyDescent="0.2">
      <c r="A16" s="54">
        <v>11</v>
      </c>
      <c r="B16" s="55" t="s">
        <v>163</v>
      </c>
      <c r="C16" s="56"/>
      <c r="D16" s="56"/>
      <c r="E16" s="56"/>
      <c r="F16" s="56"/>
      <c r="G16" s="56"/>
      <c r="H16" s="56"/>
      <c r="I16" s="56"/>
      <c r="J16" s="56"/>
      <c r="K16" s="54">
        <f t="shared" si="0"/>
        <v>0</v>
      </c>
      <c r="L16" s="54">
        <v>3</v>
      </c>
      <c r="M16" s="54">
        <f t="shared" si="1"/>
        <v>3</v>
      </c>
      <c r="N16" s="56">
        <v>2</v>
      </c>
      <c r="O16" s="56"/>
      <c r="P16" s="56"/>
      <c r="Q16" s="56"/>
      <c r="R16" s="56"/>
      <c r="S16" s="56"/>
      <c r="T16" s="59">
        <f t="shared" si="3"/>
        <v>2</v>
      </c>
      <c r="U16" s="56"/>
      <c r="V16" s="56" t="s">
        <v>47</v>
      </c>
      <c r="W16" s="56"/>
      <c r="X16" s="60">
        <f t="shared" si="4"/>
        <v>0</v>
      </c>
      <c r="Y16" s="80">
        <f t="shared" si="2"/>
        <v>5</v>
      </c>
      <c r="Z16" s="150" t="s">
        <v>127</v>
      </c>
      <c r="AA16" s="134"/>
    </row>
    <row r="17" spans="1:27" s="151" customFormat="1" x14ac:dyDescent="0.2">
      <c r="A17" s="54">
        <v>12</v>
      </c>
      <c r="B17" s="55" t="s">
        <v>164</v>
      </c>
      <c r="C17" s="56"/>
      <c r="D17" s="56"/>
      <c r="E17" s="56"/>
      <c r="F17" s="56"/>
      <c r="G17" s="56"/>
      <c r="H17" s="56"/>
      <c r="I17" s="56"/>
      <c r="J17" s="56">
        <v>3</v>
      </c>
      <c r="K17" s="54">
        <f t="shared" si="0"/>
        <v>3</v>
      </c>
      <c r="L17" s="54"/>
      <c r="M17" s="54">
        <f t="shared" si="1"/>
        <v>0</v>
      </c>
      <c r="N17" s="56"/>
      <c r="O17" s="56"/>
      <c r="P17" s="56"/>
      <c r="Q17" s="56"/>
      <c r="R17" s="56"/>
      <c r="S17" s="56"/>
      <c r="T17" s="59">
        <f t="shared" si="3"/>
        <v>0</v>
      </c>
      <c r="U17" s="56" t="s">
        <v>47</v>
      </c>
      <c r="V17" s="56" t="s">
        <v>47</v>
      </c>
      <c r="W17" s="56"/>
      <c r="X17" s="60">
        <f t="shared" si="4"/>
        <v>0</v>
      </c>
      <c r="Y17" s="80">
        <f t="shared" si="2"/>
        <v>3</v>
      </c>
      <c r="Z17" s="150" t="s">
        <v>127</v>
      </c>
      <c r="AA17" s="134"/>
    </row>
    <row r="18" spans="1:27" s="151" customFormat="1" x14ac:dyDescent="0.2">
      <c r="A18" s="54">
        <v>13</v>
      </c>
      <c r="B18" s="142" t="s">
        <v>165</v>
      </c>
      <c r="C18" s="56"/>
      <c r="D18" s="56"/>
      <c r="E18" s="56"/>
      <c r="F18" s="56"/>
      <c r="G18" s="56"/>
      <c r="H18" s="56"/>
      <c r="I18" s="56"/>
      <c r="J18" s="56"/>
      <c r="K18" s="54">
        <f t="shared" si="0"/>
        <v>0</v>
      </c>
      <c r="L18" s="54">
        <v>3</v>
      </c>
      <c r="M18" s="54">
        <f t="shared" si="1"/>
        <v>3</v>
      </c>
      <c r="N18" s="56"/>
      <c r="O18" s="56"/>
      <c r="P18" s="56"/>
      <c r="Q18" s="56"/>
      <c r="R18" s="56"/>
      <c r="S18" s="56"/>
      <c r="T18" s="59">
        <f t="shared" si="3"/>
        <v>0</v>
      </c>
      <c r="U18" s="56" t="s">
        <v>47</v>
      </c>
      <c r="V18" s="56" t="s">
        <v>47</v>
      </c>
      <c r="W18" s="56"/>
      <c r="X18" s="60">
        <f t="shared" si="4"/>
        <v>0</v>
      </c>
      <c r="Y18" s="80">
        <f t="shared" si="2"/>
        <v>3</v>
      </c>
      <c r="Z18" s="150" t="s">
        <v>125</v>
      </c>
      <c r="AA18" s="134"/>
    </row>
    <row r="19" spans="1:27" s="151" customFormat="1" x14ac:dyDescent="0.2">
      <c r="A19" s="54">
        <v>14</v>
      </c>
      <c r="B19" s="142" t="s">
        <v>166</v>
      </c>
      <c r="C19" s="56"/>
      <c r="D19" s="56"/>
      <c r="E19" s="56"/>
      <c r="F19" s="56"/>
      <c r="G19" s="56"/>
      <c r="H19" s="56"/>
      <c r="I19" s="56"/>
      <c r="J19" s="56"/>
      <c r="K19" s="54">
        <f t="shared" si="0"/>
        <v>0</v>
      </c>
      <c r="L19" s="54">
        <v>3</v>
      </c>
      <c r="M19" s="54">
        <f t="shared" si="1"/>
        <v>3</v>
      </c>
      <c r="N19" s="56">
        <v>14</v>
      </c>
      <c r="O19" s="56"/>
      <c r="P19" s="56"/>
      <c r="Q19" s="56"/>
      <c r="R19" s="56"/>
      <c r="S19" s="56"/>
      <c r="T19" s="59">
        <f t="shared" si="3"/>
        <v>14</v>
      </c>
      <c r="U19" s="56" t="s">
        <v>47</v>
      </c>
      <c r="V19" s="56" t="s">
        <v>47</v>
      </c>
      <c r="W19" s="56"/>
      <c r="X19" s="60">
        <f t="shared" si="4"/>
        <v>0</v>
      </c>
      <c r="Y19" s="80">
        <f t="shared" si="2"/>
        <v>17</v>
      </c>
      <c r="Z19" s="150" t="s">
        <v>127</v>
      </c>
      <c r="AA19" s="134"/>
    </row>
    <row r="20" spans="1:27" s="151" customFormat="1" x14ac:dyDescent="0.2">
      <c r="A20" s="54">
        <v>15</v>
      </c>
      <c r="B20" s="142" t="s">
        <v>167</v>
      </c>
      <c r="C20" s="56"/>
      <c r="D20" s="56"/>
      <c r="E20" s="56">
        <v>3</v>
      </c>
      <c r="F20" s="56"/>
      <c r="G20" s="56"/>
      <c r="H20" s="56"/>
      <c r="I20" s="56"/>
      <c r="J20" s="56"/>
      <c r="K20" s="54">
        <f t="shared" si="0"/>
        <v>3</v>
      </c>
      <c r="L20" s="54">
        <v>3</v>
      </c>
      <c r="M20" s="54">
        <f t="shared" si="1"/>
        <v>3</v>
      </c>
      <c r="N20" s="56">
        <v>20</v>
      </c>
      <c r="O20" s="56"/>
      <c r="P20" s="56"/>
      <c r="Q20" s="56"/>
      <c r="R20" s="56"/>
      <c r="S20" s="56"/>
      <c r="T20" s="59">
        <f t="shared" si="3"/>
        <v>20</v>
      </c>
      <c r="U20" s="56" t="s">
        <v>47</v>
      </c>
      <c r="V20" s="56" t="s">
        <v>47</v>
      </c>
      <c r="W20" s="56"/>
      <c r="X20" s="60">
        <f t="shared" si="4"/>
        <v>0</v>
      </c>
      <c r="Y20" s="80">
        <f t="shared" si="2"/>
        <v>26</v>
      </c>
      <c r="Z20" s="150" t="s">
        <v>127</v>
      </c>
      <c r="AA20" s="134"/>
    </row>
    <row r="21" spans="1:27" s="151" customFormat="1" x14ac:dyDescent="0.2">
      <c r="A21" s="54">
        <v>16</v>
      </c>
      <c r="B21" s="142" t="s">
        <v>168</v>
      </c>
      <c r="C21" s="56"/>
      <c r="D21" s="56"/>
      <c r="E21" s="56"/>
      <c r="F21" s="56"/>
      <c r="G21" s="56"/>
      <c r="H21" s="56"/>
      <c r="I21" s="56"/>
      <c r="J21" s="56"/>
      <c r="K21" s="54">
        <f t="shared" si="0"/>
        <v>0</v>
      </c>
      <c r="L21" s="54">
        <v>3</v>
      </c>
      <c r="M21" s="54">
        <f t="shared" si="1"/>
        <v>3</v>
      </c>
      <c r="N21" s="56"/>
      <c r="O21" s="56"/>
      <c r="P21" s="56"/>
      <c r="Q21" s="56"/>
      <c r="R21" s="56"/>
      <c r="S21" s="56"/>
      <c r="T21" s="59">
        <f t="shared" si="3"/>
        <v>0</v>
      </c>
      <c r="U21" s="56" t="s">
        <v>47</v>
      </c>
      <c r="V21" s="56" t="s">
        <v>47</v>
      </c>
      <c r="W21" s="56">
        <v>2</v>
      </c>
      <c r="X21" s="60">
        <f t="shared" si="4"/>
        <v>2</v>
      </c>
      <c r="Y21" s="80">
        <f t="shared" si="2"/>
        <v>5</v>
      </c>
      <c r="Z21" s="150" t="s">
        <v>125</v>
      </c>
      <c r="AA21" s="134"/>
    </row>
    <row r="22" spans="1:27" s="151" customFormat="1" x14ac:dyDescent="0.2">
      <c r="A22" s="54">
        <v>17</v>
      </c>
      <c r="B22" s="142" t="s">
        <v>169</v>
      </c>
      <c r="C22" s="56"/>
      <c r="D22" s="56"/>
      <c r="E22" s="56">
        <v>3</v>
      </c>
      <c r="F22" s="56"/>
      <c r="G22" s="56"/>
      <c r="H22" s="56"/>
      <c r="I22" s="56">
        <v>5</v>
      </c>
      <c r="J22" s="56"/>
      <c r="K22" s="54">
        <f t="shared" si="0"/>
        <v>8</v>
      </c>
      <c r="L22" s="54"/>
      <c r="M22" s="54">
        <f t="shared" si="1"/>
        <v>0</v>
      </c>
      <c r="N22" s="56"/>
      <c r="O22" s="56"/>
      <c r="P22" s="56"/>
      <c r="Q22" s="56"/>
      <c r="R22" s="56"/>
      <c r="S22" s="56"/>
      <c r="T22" s="59">
        <f t="shared" si="3"/>
        <v>0</v>
      </c>
      <c r="U22" s="56" t="s">
        <v>47</v>
      </c>
      <c r="V22" s="56" t="s">
        <v>47</v>
      </c>
      <c r="W22" s="56"/>
      <c r="X22" s="60">
        <f t="shared" si="4"/>
        <v>0</v>
      </c>
      <c r="Y22" s="80">
        <f t="shared" si="2"/>
        <v>8</v>
      </c>
      <c r="Z22" s="150" t="s">
        <v>125</v>
      </c>
      <c r="AA22" s="134"/>
    </row>
    <row r="23" spans="1:27" s="151" customFormat="1" x14ac:dyDescent="0.2">
      <c r="A23" s="54">
        <v>18</v>
      </c>
      <c r="B23" s="142" t="s">
        <v>170</v>
      </c>
      <c r="C23" s="56"/>
      <c r="D23" s="56">
        <v>5</v>
      </c>
      <c r="E23" s="56"/>
      <c r="F23" s="56"/>
      <c r="G23" s="56"/>
      <c r="H23" s="56">
        <v>8</v>
      </c>
      <c r="I23" s="56"/>
      <c r="J23" s="56">
        <v>6</v>
      </c>
      <c r="K23" s="54">
        <f t="shared" si="0"/>
        <v>19</v>
      </c>
      <c r="L23" s="54">
        <v>3</v>
      </c>
      <c r="M23" s="54">
        <f t="shared" si="1"/>
        <v>3</v>
      </c>
      <c r="N23" s="56">
        <v>20</v>
      </c>
      <c r="O23" s="56"/>
      <c r="P23" s="56"/>
      <c r="Q23" s="56"/>
      <c r="R23" s="56"/>
      <c r="S23" s="56"/>
      <c r="T23" s="59">
        <f t="shared" si="3"/>
        <v>20</v>
      </c>
      <c r="U23" s="56" t="s">
        <v>47</v>
      </c>
      <c r="V23" s="56" t="s">
        <v>47</v>
      </c>
      <c r="W23" s="56"/>
      <c r="X23" s="60">
        <f t="shared" si="4"/>
        <v>0</v>
      </c>
      <c r="Y23" s="80">
        <f t="shared" si="2"/>
        <v>42</v>
      </c>
      <c r="Z23" s="150" t="s">
        <v>133</v>
      </c>
      <c r="AA23" s="134"/>
    </row>
    <row r="24" spans="1:27" s="151" customFormat="1" x14ac:dyDescent="0.2">
      <c r="A24" s="54">
        <v>19</v>
      </c>
      <c r="B24" s="142" t="s">
        <v>171</v>
      </c>
      <c r="C24" s="56"/>
      <c r="D24" s="56"/>
      <c r="E24" s="56"/>
      <c r="F24" s="56"/>
      <c r="G24" s="56"/>
      <c r="H24" s="56"/>
      <c r="I24" s="56"/>
      <c r="J24" s="56">
        <v>6</v>
      </c>
      <c r="K24" s="54">
        <f t="shared" si="0"/>
        <v>6</v>
      </c>
      <c r="L24" s="54">
        <v>3</v>
      </c>
      <c r="M24" s="54">
        <f t="shared" si="1"/>
        <v>3</v>
      </c>
      <c r="N24" s="56">
        <v>17.399999999999999</v>
      </c>
      <c r="O24" s="56"/>
      <c r="P24" s="56"/>
      <c r="Q24" s="56"/>
      <c r="R24" s="56"/>
      <c r="S24" s="56"/>
      <c r="T24" s="59">
        <f t="shared" si="3"/>
        <v>17.399999999999999</v>
      </c>
      <c r="U24" s="56" t="s">
        <v>47</v>
      </c>
      <c r="V24" s="56" t="s">
        <v>47</v>
      </c>
      <c r="W24" s="56"/>
      <c r="X24" s="60">
        <f t="shared" si="4"/>
        <v>0</v>
      </c>
      <c r="Y24" s="80">
        <f t="shared" si="2"/>
        <v>26.4</v>
      </c>
      <c r="Z24" s="150" t="s">
        <v>125</v>
      </c>
      <c r="AA24" s="134"/>
    </row>
    <row r="25" spans="1:27" s="151" customFormat="1" x14ac:dyDescent="0.2">
      <c r="A25" s="54">
        <v>20</v>
      </c>
      <c r="B25" s="118" t="s">
        <v>172</v>
      </c>
      <c r="C25" s="88"/>
      <c r="D25" s="56"/>
      <c r="E25" s="56"/>
      <c r="F25" s="56"/>
      <c r="G25" s="56"/>
      <c r="H25" s="56"/>
      <c r="I25" s="56"/>
      <c r="J25" s="56">
        <v>6</v>
      </c>
      <c r="K25" s="54">
        <f t="shared" si="0"/>
        <v>6</v>
      </c>
      <c r="L25" s="54">
        <v>3</v>
      </c>
      <c r="M25" s="54">
        <f t="shared" si="1"/>
        <v>3</v>
      </c>
      <c r="N25" s="56">
        <v>8</v>
      </c>
      <c r="O25" s="56"/>
      <c r="P25" s="56"/>
      <c r="Q25" s="56"/>
      <c r="R25" s="56"/>
      <c r="S25" s="56"/>
      <c r="T25" s="59">
        <f t="shared" si="3"/>
        <v>8</v>
      </c>
      <c r="U25" s="56" t="s">
        <v>47</v>
      </c>
      <c r="V25" s="56" t="s">
        <v>47</v>
      </c>
      <c r="W25" s="56">
        <v>2</v>
      </c>
      <c r="X25" s="60">
        <f t="shared" si="4"/>
        <v>2</v>
      </c>
      <c r="Y25" s="80">
        <f t="shared" si="2"/>
        <v>19</v>
      </c>
      <c r="Z25" s="150" t="s">
        <v>133</v>
      </c>
      <c r="AA25" s="134"/>
    </row>
    <row r="26" spans="1:27" s="151" customFormat="1" x14ac:dyDescent="0.2">
      <c r="A26" s="54">
        <v>21</v>
      </c>
      <c r="B26" s="118" t="s">
        <v>173</v>
      </c>
      <c r="C26" s="152"/>
      <c r="D26" s="56"/>
      <c r="E26" s="56"/>
      <c r="F26" s="56"/>
      <c r="G26" s="56"/>
      <c r="H26" s="56"/>
      <c r="I26" s="56"/>
      <c r="J26" s="56">
        <v>3</v>
      </c>
      <c r="K26" s="54">
        <f t="shared" si="0"/>
        <v>3</v>
      </c>
      <c r="L26" s="54">
        <v>2</v>
      </c>
      <c r="M26" s="54">
        <f t="shared" si="1"/>
        <v>2</v>
      </c>
      <c r="N26" s="56">
        <v>13.6</v>
      </c>
      <c r="O26" s="56"/>
      <c r="P26" s="56"/>
      <c r="Q26" s="56"/>
      <c r="R26" s="56"/>
      <c r="S26" s="56"/>
      <c r="T26" s="59">
        <f t="shared" si="3"/>
        <v>13.6</v>
      </c>
      <c r="U26" s="56" t="s">
        <v>47</v>
      </c>
      <c r="V26" s="56" t="s">
        <v>47</v>
      </c>
      <c r="W26" s="56" t="s">
        <v>47</v>
      </c>
      <c r="X26" s="149"/>
      <c r="Y26" s="80">
        <f t="shared" si="2"/>
        <v>18.600000000000001</v>
      </c>
      <c r="Z26" s="150" t="s">
        <v>133</v>
      </c>
      <c r="AA26" s="134"/>
    </row>
    <row r="27" spans="1:27" s="151" customFormat="1" ht="24" x14ac:dyDescent="0.2">
      <c r="A27" s="54">
        <v>22</v>
      </c>
      <c r="B27" s="118" t="s">
        <v>174</v>
      </c>
      <c r="C27" s="153"/>
      <c r="D27" s="154"/>
      <c r="E27" s="154"/>
      <c r="F27" s="154"/>
      <c r="G27" s="154"/>
      <c r="H27" s="154"/>
      <c r="I27" s="154"/>
      <c r="J27" s="154"/>
      <c r="K27" s="54">
        <f t="shared" si="0"/>
        <v>0</v>
      </c>
      <c r="L27" s="154"/>
      <c r="M27" s="54">
        <f t="shared" si="1"/>
        <v>0</v>
      </c>
      <c r="N27" s="154"/>
      <c r="O27" s="154"/>
      <c r="P27" s="154"/>
      <c r="Q27" s="154"/>
      <c r="R27" s="154"/>
      <c r="S27" s="154"/>
      <c r="T27" s="59">
        <f t="shared" si="3"/>
        <v>0</v>
      </c>
      <c r="U27" s="56" t="s">
        <v>47</v>
      </c>
      <c r="V27" s="56" t="s">
        <v>47</v>
      </c>
      <c r="W27" s="56" t="s">
        <v>47</v>
      </c>
      <c r="X27" s="154"/>
      <c r="Y27" s="80">
        <f t="shared" si="2"/>
        <v>0</v>
      </c>
      <c r="Z27" s="150"/>
      <c r="AA27" s="146" t="s">
        <v>131</v>
      </c>
    </row>
    <row r="28" spans="1:27" s="151" customFormat="1" ht="29.25" customHeight="1" x14ac:dyDescent="0.2">
      <c r="A28" s="54">
        <v>23</v>
      </c>
      <c r="B28" s="118" t="s">
        <v>175</v>
      </c>
      <c r="C28" s="153"/>
      <c r="D28" s="154"/>
      <c r="E28" s="154"/>
      <c r="F28" s="154"/>
      <c r="G28" s="154"/>
      <c r="H28" s="154"/>
      <c r="I28" s="154"/>
      <c r="J28" s="154"/>
      <c r="K28" s="54">
        <f t="shared" si="0"/>
        <v>0</v>
      </c>
      <c r="L28" s="154"/>
      <c r="M28" s="54">
        <f t="shared" si="1"/>
        <v>0</v>
      </c>
      <c r="N28" s="154"/>
      <c r="O28" s="154"/>
      <c r="P28" s="154"/>
      <c r="Q28" s="154"/>
      <c r="R28" s="154"/>
      <c r="S28" s="154"/>
      <c r="T28" s="59">
        <f t="shared" si="3"/>
        <v>0</v>
      </c>
      <c r="U28" s="56" t="s">
        <v>47</v>
      </c>
      <c r="V28" s="56" t="s">
        <v>47</v>
      </c>
      <c r="W28" s="56" t="s">
        <v>47</v>
      </c>
      <c r="X28" s="154"/>
      <c r="Y28" s="80">
        <f t="shared" si="2"/>
        <v>0</v>
      </c>
      <c r="Z28" s="150"/>
      <c r="AA28" s="146" t="s">
        <v>156</v>
      </c>
    </row>
    <row r="30" spans="1:27" x14ac:dyDescent="0.2">
      <c r="B30" s="96" t="s">
        <v>119</v>
      </c>
    </row>
  </sheetData>
  <mergeCells count="17">
    <mergeCell ref="U3:W3"/>
    <mergeCell ref="Y2:Y5"/>
    <mergeCell ref="A1:AA1"/>
    <mergeCell ref="U2:W2"/>
    <mergeCell ref="C3:E3"/>
    <mergeCell ref="F3:J3"/>
    <mergeCell ref="Z2:Z5"/>
    <mergeCell ref="AA2:AA5"/>
    <mergeCell ref="A2:A5"/>
    <mergeCell ref="B2:B5"/>
    <mergeCell ref="C2:J2"/>
    <mergeCell ref="K2:K5"/>
    <mergeCell ref="M2:M5"/>
    <mergeCell ref="N2:S2"/>
    <mergeCell ref="T2:T5"/>
    <mergeCell ref="X2:X5"/>
    <mergeCell ref="N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0"/>
  <sheetViews>
    <sheetView topLeftCell="A7" zoomScaleNormal="100" workbookViewId="0">
      <selection activeCell="J5" sqref="J5"/>
    </sheetView>
  </sheetViews>
  <sheetFormatPr baseColWidth="10" defaultRowHeight="12.75" x14ac:dyDescent="0.2"/>
  <cols>
    <col min="1" max="1" width="3.6640625" customWidth="1"/>
    <col min="2" max="2" width="38.6640625" customWidth="1"/>
    <col min="3" max="3" width="11.1640625" customWidth="1"/>
    <col min="4" max="4" width="7.1640625" customWidth="1"/>
    <col min="5" max="7" width="7.33203125" customWidth="1"/>
    <col min="8" max="8" width="8.83203125" customWidth="1"/>
    <col min="9" max="9" width="4.1640625" customWidth="1"/>
    <col min="10" max="10" width="7.33203125" customWidth="1"/>
    <col min="11" max="11" width="7.1640625" customWidth="1"/>
    <col min="12" max="12" width="13.83203125" customWidth="1"/>
    <col min="13" max="16" width="7.33203125" customWidth="1"/>
    <col min="17" max="17" width="7.1640625" customWidth="1"/>
    <col min="18" max="21" width="7.33203125" customWidth="1"/>
    <col min="22" max="22" width="3.1640625" customWidth="1"/>
    <col min="23" max="24" width="7.33203125" customWidth="1"/>
    <col min="25" max="25" width="9.1640625" style="156" customWidth="1"/>
    <col min="26" max="26" width="7" style="156" customWidth="1"/>
    <col min="27" max="27" width="23.5" style="157" customWidth="1"/>
  </cols>
  <sheetData>
    <row r="2" spans="1:27" ht="33.75" customHeight="1" x14ac:dyDescent="0.2">
      <c r="A2" s="263" t="s">
        <v>230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</row>
    <row r="3" spans="1:27" ht="46.5" customHeight="1" x14ac:dyDescent="0.2">
      <c r="A3" s="265" t="s">
        <v>106</v>
      </c>
      <c r="B3" s="265" t="s">
        <v>107</v>
      </c>
      <c r="C3" s="254" t="s">
        <v>51</v>
      </c>
      <c r="D3" s="255"/>
      <c r="E3" s="255"/>
      <c r="F3" s="255"/>
      <c r="G3" s="255"/>
      <c r="H3" s="255"/>
      <c r="I3" s="255"/>
      <c r="J3" s="255"/>
      <c r="K3" s="249" t="s">
        <v>118</v>
      </c>
      <c r="L3" s="107" t="s">
        <v>54</v>
      </c>
      <c r="M3" s="249" t="s">
        <v>118</v>
      </c>
      <c r="N3" s="254" t="s">
        <v>55</v>
      </c>
      <c r="O3" s="255"/>
      <c r="P3" s="255"/>
      <c r="Q3" s="255"/>
      <c r="R3" s="255"/>
      <c r="S3" s="255"/>
      <c r="T3" s="249" t="s">
        <v>118</v>
      </c>
      <c r="U3" s="255" t="s">
        <v>108</v>
      </c>
      <c r="V3" s="255"/>
      <c r="W3" s="255"/>
      <c r="X3" s="249" t="s">
        <v>118</v>
      </c>
      <c r="Y3" s="251" t="s">
        <v>117</v>
      </c>
      <c r="Z3" s="257" t="s">
        <v>49</v>
      </c>
      <c r="AA3" s="262" t="s">
        <v>152</v>
      </c>
    </row>
    <row r="4" spans="1:27" ht="60" customHeight="1" x14ac:dyDescent="0.2">
      <c r="A4" s="266"/>
      <c r="B4" s="266"/>
      <c r="C4" s="254" t="s">
        <v>109</v>
      </c>
      <c r="D4" s="255"/>
      <c r="E4" s="255"/>
      <c r="F4" s="254" t="s">
        <v>69</v>
      </c>
      <c r="G4" s="255"/>
      <c r="H4" s="255"/>
      <c r="I4" s="255"/>
      <c r="J4" s="256"/>
      <c r="K4" s="261"/>
      <c r="L4" s="97" t="s">
        <v>110</v>
      </c>
      <c r="M4" s="261"/>
      <c r="N4" s="254" t="s">
        <v>111</v>
      </c>
      <c r="O4" s="255"/>
      <c r="P4" s="255"/>
      <c r="Q4" s="256"/>
      <c r="R4" s="97" t="s">
        <v>112</v>
      </c>
      <c r="S4" s="107"/>
      <c r="T4" s="261"/>
      <c r="U4" s="255" t="s">
        <v>113</v>
      </c>
      <c r="V4" s="255"/>
      <c r="W4" s="255"/>
      <c r="X4" s="261"/>
      <c r="Y4" s="251"/>
      <c r="Z4" s="257"/>
      <c r="AA4" s="262"/>
    </row>
    <row r="5" spans="1:27" ht="177" customHeight="1" x14ac:dyDescent="0.2">
      <c r="A5" s="266"/>
      <c r="B5" s="266"/>
      <c r="C5" s="71" t="s">
        <v>52</v>
      </c>
      <c r="D5" s="71" t="s">
        <v>114</v>
      </c>
      <c r="E5" s="71" t="s">
        <v>115</v>
      </c>
      <c r="F5" s="71" t="s">
        <v>61</v>
      </c>
      <c r="G5" s="71" t="s">
        <v>62</v>
      </c>
      <c r="H5" s="71" t="s">
        <v>63</v>
      </c>
      <c r="I5" s="71" t="s">
        <v>64</v>
      </c>
      <c r="J5" s="71" t="s">
        <v>53</v>
      </c>
      <c r="K5" s="261"/>
      <c r="L5" s="71" t="s">
        <v>56</v>
      </c>
      <c r="M5" s="261"/>
      <c r="N5" s="71" t="s">
        <v>65</v>
      </c>
      <c r="O5" s="71" t="s">
        <v>66</v>
      </c>
      <c r="P5" s="71" t="s">
        <v>67</v>
      </c>
      <c r="Q5" s="71" t="s">
        <v>68</v>
      </c>
      <c r="R5" s="71" t="s">
        <v>60</v>
      </c>
      <c r="S5" s="72"/>
      <c r="T5" s="261"/>
      <c r="U5" s="73" t="s">
        <v>57</v>
      </c>
      <c r="V5" s="71" t="s">
        <v>58</v>
      </c>
      <c r="W5" s="72" t="s">
        <v>59</v>
      </c>
      <c r="X5" s="261"/>
      <c r="Y5" s="251"/>
      <c r="Z5" s="257"/>
      <c r="AA5" s="262"/>
    </row>
    <row r="6" spans="1:27" ht="24" hidden="1" customHeight="1" x14ac:dyDescent="0.2">
      <c r="A6" s="267"/>
      <c r="B6" s="266"/>
      <c r="C6" s="102">
        <v>6</v>
      </c>
      <c r="D6" s="102">
        <v>5</v>
      </c>
      <c r="E6" s="102">
        <v>3</v>
      </c>
      <c r="F6" s="102">
        <v>10</v>
      </c>
      <c r="G6" s="102">
        <v>7</v>
      </c>
      <c r="H6" s="102">
        <v>8</v>
      </c>
      <c r="I6" s="102">
        <v>5</v>
      </c>
      <c r="J6" s="103" t="s">
        <v>116</v>
      </c>
      <c r="K6" s="261"/>
      <c r="L6" s="102">
        <v>3</v>
      </c>
      <c r="M6" s="261"/>
      <c r="N6" s="104">
        <v>0.2</v>
      </c>
      <c r="O6" s="104">
        <v>0.3</v>
      </c>
      <c r="P6" s="104">
        <v>0.3</v>
      </c>
      <c r="Q6" s="104">
        <v>0.4</v>
      </c>
      <c r="R6" s="104">
        <v>4</v>
      </c>
      <c r="S6" s="105"/>
      <c r="T6" s="261"/>
      <c r="U6" s="106">
        <v>3</v>
      </c>
      <c r="V6" s="102"/>
      <c r="W6" s="105">
        <v>2</v>
      </c>
      <c r="X6" s="261"/>
      <c r="Y6" s="251"/>
      <c r="Z6" s="257"/>
      <c r="AA6" s="262"/>
    </row>
    <row r="7" spans="1:27" s="165" customFormat="1" ht="15" customHeight="1" x14ac:dyDescent="0.2">
      <c r="A7" s="160">
        <v>1</v>
      </c>
      <c r="B7" s="164" t="s">
        <v>177</v>
      </c>
      <c r="C7" s="88"/>
      <c r="D7" s="56"/>
      <c r="E7" s="56"/>
      <c r="F7" s="56"/>
      <c r="G7" s="56"/>
      <c r="H7" s="56"/>
      <c r="I7" s="56"/>
      <c r="J7" s="56"/>
      <c r="K7" s="54">
        <f t="shared" ref="K7:K16" si="0">SUM(C7:J7)</f>
        <v>0</v>
      </c>
      <c r="L7" s="54">
        <v>3</v>
      </c>
      <c r="M7" s="54">
        <f t="shared" ref="M7:M18" si="1">SUM(L7:L7)</f>
        <v>3</v>
      </c>
      <c r="N7" s="56"/>
      <c r="O7" s="56" t="s">
        <v>47</v>
      </c>
      <c r="P7" s="56" t="s">
        <v>47</v>
      </c>
      <c r="Q7" s="56" t="s">
        <v>47</v>
      </c>
      <c r="R7" s="56" t="s">
        <v>47</v>
      </c>
      <c r="S7" s="56">
        <v>4.4000000000000004</v>
      </c>
      <c r="T7" s="59">
        <f>SUM(N7:S7)</f>
        <v>4.4000000000000004</v>
      </c>
      <c r="U7" s="56" t="s">
        <v>47</v>
      </c>
      <c r="V7" s="56" t="s">
        <v>47</v>
      </c>
      <c r="W7" s="56">
        <v>2</v>
      </c>
      <c r="X7" s="60">
        <f>SUM(U7:W7)</f>
        <v>2</v>
      </c>
      <c r="Y7" s="166">
        <f t="shared" ref="Y7:Y18" si="2">SUM(K7,M7,T7,X7)</f>
        <v>9.4</v>
      </c>
      <c r="Z7" s="168" t="s">
        <v>129</v>
      </c>
      <c r="AA7" s="146"/>
    </row>
    <row r="8" spans="1:27" s="165" customFormat="1" ht="24" x14ac:dyDescent="0.2">
      <c r="A8" s="160">
        <v>2</v>
      </c>
      <c r="B8" s="164" t="s">
        <v>178</v>
      </c>
      <c r="C8" s="88"/>
      <c r="D8" s="56"/>
      <c r="E8" s="56"/>
      <c r="F8" s="56"/>
      <c r="G8" s="56"/>
      <c r="H8" s="56"/>
      <c r="I8" s="56"/>
      <c r="J8" s="56"/>
      <c r="K8" s="54">
        <f t="shared" si="0"/>
        <v>0</v>
      </c>
      <c r="L8" s="54">
        <v>0</v>
      </c>
      <c r="M8" s="54">
        <f t="shared" si="1"/>
        <v>0</v>
      </c>
      <c r="N8" s="56"/>
      <c r="O8" s="56"/>
      <c r="P8" s="56"/>
      <c r="Q8" s="56"/>
      <c r="R8" s="56"/>
      <c r="S8" s="56">
        <v>0</v>
      </c>
      <c r="T8" s="59">
        <f t="shared" ref="T8:T18" si="3">SUM(N8:S8)</f>
        <v>0</v>
      </c>
      <c r="U8" s="56" t="s">
        <v>47</v>
      </c>
      <c r="V8" s="56" t="s">
        <v>47</v>
      </c>
      <c r="W8" s="56">
        <v>0</v>
      </c>
      <c r="X8" s="60">
        <f t="shared" ref="X8:X16" si="4">SUM(U8:W8)</f>
        <v>0</v>
      </c>
      <c r="Y8" s="167">
        <f t="shared" si="2"/>
        <v>0</v>
      </c>
      <c r="Z8" s="168"/>
      <c r="AA8" s="146" t="s">
        <v>131</v>
      </c>
    </row>
    <row r="9" spans="1:27" s="165" customFormat="1" ht="24" x14ac:dyDescent="0.2">
      <c r="A9" s="160">
        <v>3</v>
      </c>
      <c r="B9" s="154" t="s">
        <v>179</v>
      </c>
      <c r="C9" s="88"/>
      <c r="D9" s="56"/>
      <c r="E9" s="56">
        <v>3</v>
      </c>
      <c r="F9" s="56"/>
      <c r="G9" s="56"/>
      <c r="H9" s="56"/>
      <c r="I9" s="56"/>
      <c r="J9" s="56"/>
      <c r="K9" s="54">
        <f t="shared" si="0"/>
        <v>3</v>
      </c>
      <c r="L9" s="54">
        <v>3</v>
      </c>
      <c r="M9" s="54">
        <f t="shared" si="1"/>
        <v>3</v>
      </c>
      <c r="N9" s="56"/>
      <c r="O9" s="56"/>
      <c r="P9" s="56"/>
      <c r="Q9" s="56"/>
      <c r="R9" s="56"/>
      <c r="S9" s="56"/>
      <c r="T9" s="59">
        <f t="shared" si="3"/>
        <v>0</v>
      </c>
      <c r="U9" s="56" t="s">
        <v>47</v>
      </c>
      <c r="V9" s="56" t="s">
        <v>47</v>
      </c>
      <c r="W9" s="56"/>
      <c r="X9" s="60">
        <f t="shared" si="4"/>
        <v>0</v>
      </c>
      <c r="Y9" s="167">
        <f t="shared" si="2"/>
        <v>6</v>
      </c>
      <c r="Z9" s="168" t="s">
        <v>127</v>
      </c>
      <c r="AA9" s="146" t="s">
        <v>180</v>
      </c>
    </row>
    <row r="10" spans="1:27" s="165" customFormat="1" ht="15" customHeight="1" x14ac:dyDescent="0.2">
      <c r="A10" s="160">
        <v>4</v>
      </c>
      <c r="B10" s="164" t="s">
        <v>181</v>
      </c>
      <c r="C10" s="88"/>
      <c r="D10" s="56"/>
      <c r="E10" s="56"/>
      <c r="F10" s="56"/>
      <c r="G10" s="56"/>
      <c r="H10" s="56"/>
      <c r="I10" s="56"/>
      <c r="J10" s="56">
        <v>3</v>
      </c>
      <c r="K10" s="54">
        <f t="shared" si="0"/>
        <v>3</v>
      </c>
      <c r="L10" s="54">
        <v>3</v>
      </c>
      <c r="M10" s="54">
        <f t="shared" si="1"/>
        <v>3</v>
      </c>
      <c r="N10" s="56"/>
      <c r="O10" s="56"/>
      <c r="P10" s="56"/>
      <c r="Q10" s="56"/>
      <c r="R10" s="56"/>
      <c r="S10" s="56">
        <v>9.4</v>
      </c>
      <c r="T10" s="59">
        <f t="shared" si="3"/>
        <v>9.4</v>
      </c>
      <c r="U10" s="56"/>
      <c r="V10" s="56" t="s">
        <v>47</v>
      </c>
      <c r="W10" s="56">
        <v>0</v>
      </c>
      <c r="X10" s="60">
        <f t="shared" si="4"/>
        <v>0</v>
      </c>
      <c r="Y10" s="167">
        <f t="shared" si="2"/>
        <v>15.4</v>
      </c>
      <c r="Z10" s="168">
        <v>0</v>
      </c>
      <c r="AA10" s="146"/>
    </row>
    <row r="11" spans="1:27" s="165" customFormat="1" ht="24" x14ac:dyDescent="0.2">
      <c r="A11" s="119">
        <v>5</v>
      </c>
      <c r="B11" s="154" t="s">
        <v>182</v>
      </c>
      <c r="C11" s="88"/>
      <c r="D11" s="56"/>
      <c r="E11" s="56"/>
      <c r="F11" s="56"/>
      <c r="G11" s="56"/>
      <c r="H11" s="56"/>
      <c r="I11" s="56"/>
      <c r="J11" s="56"/>
      <c r="K11" s="54">
        <f t="shared" si="0"/>
        <v>0</v>
      </c>
      <c r="L11" s="54"/>
      <c r="M11" s="54">
        <f t="shared" si="1"/>
        <v>0</v>
      </c>
      <c r="N11" s="56"/>
      <c r="O11" s="56"/>
      <c r="P11" s="56"/>
      <c r="Q11" s="56"/>
      <c r="R11" s="56"/>
      <c r="S11" s="56"/>
      <c r="T11" s="59">
        <f t="shared" si="3"/>
        <v>0</v>
      </c>
      <c r="U11" s="56" t="s">
        <v>47</v>
      </c>
      <c r="V11" s="56" t="s">
        <v>47</v>
      </c>
      <c r="W11" s="56"/>
      <c r="X11" s="60">
        <f>SUM(U11:W11)</f>
        <v>0</v>
      </c>
      <c r="Y11" s="167">
        <f t="shared" si="2"/>
        <v>0</v>
      </c>
      <c r="Z11" s="168"/>
      <c r="AA11" s="146" t="s">
        <v>131</v>
      </c>
    </row>
    <row r="12" spans="1:27" s="165" customFormat="1" ht="12" x14ac:dyDescent="0.2">
      <c r="A12" s="160">
        <v>6</v>
      </c>
      <c r="B12" s="164" t="s">
        <v>183</v>
      </c>
      <c r="C12" s="88"/>
      <c r="D12" s="56"/>
      <c r="E12" s="56"/>
      <c r="F12" s="56"/>
      <c r="G12" s="56"/>
      <c r="H12" s="56"/>
      <c r="I12" s="56"/>
      <c r="J12" s="56"/>
      <c r="K12" s="54">
        <f t="shared" si="0"/>
        <v>0</v>
      </c>
      <c r="L12" s="54">
        <v>3</v>
      </c>
      <c r="M12" s="54">
        <f t="shared" si="1"/>
        <v>3</v>
      </c>
      <c r="N12" s="56"/>
      <c r="O12" s="56"/>
      <c r="P12" s="56"/>
      <c r="Q12" s="56"/>
      <c r="R12" s="56"/>
      <c r="S12" s="56"/>
      <c r="T12" s="59">
        <f t="shared" si="3"/>
        <v>0</v>
      </c>
      <c r="U12" s="56" t="s">
        <v>47</v>
      </c>
      <c r="V12" s="56" t="s">
        <v>47</v>
      </c>
      <c r="W12" s="56"/>
      <c r="X12" s="60">
        <f t="shared" si="4"/>
        <v>0</v>
      </c>
      <c r="Y12" s="167">
        <f t="shared" si="2"/>
        <v>3</v>
      </c>
      <c r="Z12" s="168" t="s">
        <v>127</v>
      </c>
      <c r="AA12" s="146"/>
    </row>
    <row r="13" spans="1:27" s="165" customFormat="1" ht="24" x14ac:dyDescent="0.2">
      <c r="A13" s="119">
        <v>7</v>
      </c>
      <c r="B13" s="164" t="s">
        <v>76</v>
      </c>
      <c r="C13" s="88"/>
      <c r="D13" s="56"/>
      <c r="E13" s="56"/>
      <c r="F13" s="56"/>
      <c r="G13" s="56"/>
      <c r="H13" s="56"/>
      <c r="I13" s="56"/>
      <c r="J13" s="56">
        <v>0</v>
      </c>
      <c r="K13" s="54">
        <f t="shared" si="0"/>
        <v>0</v>
      </c>
      <c r="L13" s="54">
        <v>0</v>
      </c>
      <c r="M13" s="54">
        <f t="shared" si="1"/>
        <v>0</v>
      </c>
      <c r="N13" s="56"/>
      <c r="O13" s="56"/>
      <c r="P13" s="56"/>
      <c r="Q13" s="56"/>
      <c r="R13" s="56"/>
      <c r="S13" s="56"/>
      <c r="T13" s="59">
        <f t="shared" si="3"/>
        <v>0</v>
      </c>
      <c r="U13" s="56"/>
      <c r="V13" s="56" t="s">
        <v>47</v>
      </c>
      <c r="W13" s="56">
        <v>0</v>
      </c>
      <c r="X13" s="60">
        <f t="shared" si="4"/>
        <v>0</v>
      </c>
      <c r="Y13" s="167">
        <f t="shared" si="2"/>
        <v>0</v>
      </c>
      <c r="Z13" s="168"/>
      <c r="AA13" s="146" t="s">
        <v>131</v>
      </c>
    </row>
    <row r="14" spans="1:27" s="165" customFormat="1" ht="13.5" customHeight="1" x14ac:dyDescent="0.2">
      <c r="A14" s="160">
        <v>8</v>
      </c>
      <c r="B14" s="164" t="s">
        <v>184</v>
      </c>
      <c r="C14" s="88"/>
      <c r="D14" s="56"/>
      <c r="E14" s="56"/>
      <c r="F14" s="56"/>
      <c r="G14" s="56"/>
      <c r="H14" s="56"/>
      <c r="I14" s="56"/>
      <c r="J14" s="56">
        <v>3</v>
      </c>
      <c r="K14" s="54">
        <f t="shared" si="0"/>
        <v>3</v>
      </c>
      <c r="L14" s="54">
        <v>3</v>
      </c>
      <c r="M14" s="54">
        <f t="shared" si="1"/>
        <v>3</v>
      </c>
      <c r="N14" s="56"/>
      <c r="O14" s="56"/>
      <c r="P14" s="56"/>
      <c r="Q14" s="56"/>
      <c r="R14" s="56"/>
      <c r="S14" s="56">
        <v>9</v>
      </c>
      <c r="T14" s="59">
        <f t="shared" si="3"/>
        <v>9</v>
      </c>
      <c r="U14" s="56"/>
      <c r="V14" s="56" t="s">
        <v>47</v>
      </c>
      <c r="W14" s="56"/>
      <c r="X14" s="60">
        <f t="shared" si="4"/>
        <v>0</v>
      </c>
      <c r="Y14" s="167">
        <f t="shared" si="2"/>
        <v>15</v>
      </c>
      <c r="Z14" s="168" t="s">
        <v>127</v>
      </c>
      <c r="AA14" s="146"/>
    </row>
    <row r="15" spans="1:27" s="165" customFormat="1" ht="24" x14ac:dyDescent="0.2">
      <c r="A15" s="160">
        <v>9</v>
      </c>
      <c r="B15" s="164" t="s">
        <v>185</v>
      </c>
      <c r="C15" s="88"/>
      <c r="D15" s="56"/>
      <c r="E15" s="56"/>
      <c r="F15" s="56"/>
      <c r="G15" s="56"/>
      <c r="H15" s="56"/>
      <c r="I15" s="56"/>
      <c r="J15" s="56"/>
      <c r="K15" s="54">
        <f t="shared" si="0"/>
        <v>0</v>
      </c>
      <c r="L15" s="54">
        <v>0</v>
      </c>
      <c r="M15" s="54">
        <f t="shared" si="1"/>
        <v>0</v>
      </c>
      <c r="N15" s="56"/>
      <c r="O15" s="56"/>
      <c r="P15" s="56"/>
      <c r="Q15" s="56"/>
      <c r="R15" s="56"/>
      <c r="S15" s="56"/>
      <c r="T15" s="59">
        <f t="shared" si="3"/>
        <v>0</v>
      </c>
      <c r="U15" s="56" t="s">
        <v>47</v>
      </c>
      <c r="V15" s="56" t="s">
        <v>47</v>
      </c>
      <c r="W15" s="56">
        <v>0</v>
      </c>
      <c r="X15" s="60">
        <f t="shared" si="4"/>
        <v>0</v>
      </c>
      <c r="Y15" s="167">
        <f t="shared" si="2"/>
        <v>0</v>
      </c>
      <c r="Z15" s="168" t="s">
        <v>125</v>
      </c>
      <c r="AA15" s="146" t="s">
        <v>131</v>
      </c>
    </row>
    <row r="16" spans="1:27" s="165" customFormat="1" ht="15" customHeight="1" x14ac:dyDescent="0.2">
      <c r="A16" s="160">
        <v>10</v>
      </c>
      <c r="B16" s="164" t="s">
        <v>91</v>
      </c>
      <c r="C16" s="88"/>
      <c r="D16" s="56"/>
      <c r="E16" s="56"/>
      <c r="F16" s="56"/>
      <c r="G16" s="56"/>
      <c r="H16" s="56"/>
      <c r="I16" s="56"/>
      <c r="J16" s="56">
        <v>3</v>
      </c>
      <c r="K16" s="54">
        <f t="shared" si="0"/>
        <v>3</v>
      </c>
      <c r="L16" s="54">
        <v>1</v>
      </c>
      <c r="M16" s="54">
        <f t="shared" si="1"/>
        <v>1</v>
      </c>
      <c r="N16" s="56"/>
      <c r="O16" s="56"/>
      <c r="P16" s="56"/>
      <c r="Q16" s="56"/>
      <c r="R16" s="56"/>
      <c r="S16" s="56">
        <v>2</v>
      </c>
      <c r="T16" s="59">
        <f t="shared" si="3"/>
        <v>2</v>
      </c>
      <c r="U16" s="56" t="s">
        <v>47</v>
      </c>
      <c r="V16" s="56" t="s">
        <v>47</v>
      </c>
      <c r="W16" s="56"/>
      <c r="X16" s="60">
        <f t="shared" si="4"/>
        <v>0</v>
      </c>
      <c r="Y16" s="167">
        <f t="shared" si="2"/>
        <v>6</v>
      </c>
      <c r="Z16" s="168" t="s">
        <v>133</v>
      </c>
      <c r="AA16" s="169"/>
    </row>
    <row r="17" spans="1:27" s="165" customFormat="1" ht="25.5" customHeight="1" x14ac:dyDescent="0.2">
      <c r="A17" s="162">
        <v>11</v>
      </c>
      <c r="B17" s="163" t="s">
        <v>186</v>
      </c>
      <c r="C17" s="88"/>
      <c r="D17" s="56"/>
      <c r="E17" s="56"/>
      <c r="F17" s="56"/>
      <c r="G17" s="56"/>
      <c r="H17" s="56"/>
      <c r="I17" s="56"/>
      <c r="J17" s="56"/>
      <c r="K17" s="54"/>
      <c r="L17" s="54"/>
      <c r="M17" s="54">
        <f t="shared" si="1"/>
        <v>0</v>
      </c>
      <c r="N17" s="56"/>
      <c r="O17" s="56"/>
      <c r="P17" s="56"/>
      <c r="Q17" s="56"/>
      <c r="R17" s="56"/>
      <c r="S17" s="56"/>
      <c r="T17" s="59">
        <f t="shared" si="3"/>
        <v>0</v>
      </c>
      <c r="U17" s="56"/>
      <c r="V17" s="56"/>
      <c r="W17" s="56"/>
      <c r="X17" s="60"/>
      <c r="Y17" s="167">
        <f t="shared" si="2"/>
        <v>0</v>
      </c>
      <c r="Z17" s="168"/>
      <c r="AA17" s="146" t="s">
        <v>131</v>
      </c>
    </row>
    <row r="18" spans="1:27" s="165" customFormat="1" ht="15" customHeight="1" x14ac:dyDescent="0.2">
      <c r="A18" s="162">
        <v>12</v>
      </c>
      <c r="B18" s="163" t="s">
        <v>187</v>
      </c>
      <c r="C18" s="88"/>
      <c r="D18" s="56"/>
      <c r="E18" s="56"/>
      <c r="F18" s="56"/>
      <c r="G18" s="56"/>
      <c r="H18" s="56"/>
      <c r="I18" s="56"/>
      <c r="J18" s="56"/>
      <c r="K18" s="54"/>
      <c r="L18" s="54">
        <v>1</v>
      </c>
      <c r="M18" s="54">
        <f t="shared" si="1"/>
        <v>1</v>
      </c>
      <c r="N18" s="56"/>
      <c r="O18" s="56"/>
      <c r="P18" s="56"/>
      <c r="Q18" s="56"/>
      <c r="R18" s="56"/>
      <c r="S18" s="56"/>
      <c r="T18" s="59">
        <f t="shared" si="3"/>
        <v>0</v>
      </c>
      <c r="U18" s="56"/>
      <c r="V18" s="56"/>
      <c r="W18" s="56"/>
      <c r="X18" s="60"/>
      <c r="Y18" s="167">
        <f t="shared" si="2"/>
        <v>1</v>
      </c>
      <c r="Z18" s="168"/>
      <c r="AA18" s="169"/>
    </row>
    <row r="20" spans="1:27" x14ac:dyDescent="0.2">
      <c r="B20" s="108" t="s">
        <v>50</v>
      </c>
    </row>
  </sheetData>
  <mergeCells count="17">
    <mergeCell ref="K3:K6"/>
    <mergeCell ref="M3:M6"/>
    <mergeCell ref="Y3:Y6"/>
    <mergeCell ref="Z3:Z6"/>
    <mergeCell ref="AA3:AA6"/>
    <mergeCell ref="A2:AA2"/>
    <mergeCell ref="U3:W3"/>
    <mergeCell ref="C4:E4"/>
    <mergeCell ref="F4:J4"/>
    <mergeCell ref="N3:S3"/>
    <mergeCell ref="T3:T6"/>
    <mergeCell ref="N4:Q4"/>
    <mergeCell ref="U4:W4"/>
    <mergeCell ref="X3:X6"/>
    <mergeCell ref="A3:A6"/>
    <mergeCell ref="B3:B6"/>
    <mergeCell ref="C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22"/>
  <sheetViews>
    <sheetView topLeftCell="C4" zoomScaleNormal="100" workbookViewId="0">
      <selection activeCell="M24" sqref="M24"/>
    </sheetView>
  </sheetViews>
  <sheetFormatPr baseColWidth="10" defaultColWidth="9.33203125" defaultRowHeight="12" x14ac:dyDescent="0.2"/>
  <cols>
    <col min="1" max="1" width="3.6640625" style="44" customWidth="1"/>
    <col min="2" max="2" width="37.6640625" style="44" customWidth="1"/>
    <col min="3" max="3" width="11.1640625" style="44" customWidth="1"/>
    <col min="4" max="4" width="7.1640625" style="44" customWidth="1"/>
    <col min="5" max="7" width="7.33203125" style="44" customWidth="1"/>
    <col min="8" max="8" width="8.83203125" style="44" customWidth="1"/>
    <col min="9" max="9" width="4.1640625" style="44" customWidth="1"/>
    <col min="10" max="10" width="8.6640625" style="44" customWidth="1"/>
    <col min="11" max="11" width="7.1640625" style="44" customWidth="1"/>
    <col min="12" max="12" width="15.5" style="44" customWidth="1"/>
    <col min="13" max="14" width="7.33203125" style="44" customWidth="1"/>
    <col min="15" max="15" width="9.83203125" style="44" customWidth="1"/>
    <col min="16" max="16" width="7.33203125" style="44" customWidth="1"/>
    <col min="17" max="17" width="8" style="44" customWidth="1"/>
    <col min="18" max="18" width="11.5" style="44" customWidth="1"/>
    <col min="19" max="21" width="7.33203125" style="44" customWidth="1"/>
    <col min="22" max="22" width="3.1640625" style="44" customWidth="1"/>
    <col min="23" max="24" width="7.33203125" style="44" customWidth="1"/>
    <col min="25" max="25" width="9.1640625" style="44" customWidth="1"/>
    <col min="26" max="26" width="9.33203125" style="44"/>
    <col min="27" max="27" width="19.83203125" style="44" bestFit="1" customWidth="1"/>
    <col min="28" max="16384" width="9.33203125" style="44"/>
  </cols>
  <sheetData>
    <row r="1" spans="1:26" ht="30.75" customHeight="1" x14ac:dyDescent="0.2">
      <c r="A1" s="271" t="s">
        <v>120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</row>
    <row r="2" spans="1:26" ht="21" customHeight="1" x14ac:dyDescent="0.2">
      <c r="A2" s="273" t="s">
        <v>106</v>
      </c>
      <c r="B2" s="273" t="s">
        <v>107</v>
      </c>
      <c r="C2" s="254" t="s">
        <v>51</v>
      </c>
      <c r="D2" s="255"/>
      <c r="E2" s="255"/>
      <c r="F2" s="255"/>
      <c r="G2" s="255"/>
      <c r="H2" s="255"/>
      <c r="I2" s="255"/>
      <c r="J2" s="255"/>
      <c r="K2" s="249" t="s">
        <v>118</v>
      </c>
      <c r="L2" s="98" t="s">
        <v>54</v>
      </c>
      <c r="M2" s="249" t="s">
        <v>118</v>
      </c>
      <c r="N2" s="254" t="s">
        <v>55</v>
      </c>
      <c r="O2" s="255"/>
      <c r="P2" s="255"/>
      <c r="Q2" s="255"/>
      <c r="R2" s="255"/>
      <c r="S2" s="255"/>
      <c r="T2" s="249" t="s">
        <v>118</v>
      </c>
      <c r="U2" s="255" t="s">
        <v>108</v>
      </c>
      <c r="V2" s="255"/>
      <c r="W2" s="255"/>
      <c r="X2" s="249" t="s">
        <v>118</v>
      </c>
      <c r="Y2" s="251" t="s">
        <v>117</v>
      </c>
      <c r="Z2" s="257" t="s">
        <v>49</v>
      </c>
    </row>
    <row r="3" spans="1:26" ht="61.5" customHeight="1" x14ac:dyDescent="0.2">
      <c r="A3" s="274"/>
      <c r="B3" s="274"/>
      <c r="C3" s="254" t="s">
        <v>109</v>
      </c>
      <c r="D3" s="255"/>
      <c r="E3" s="255"/>
      <c r="F3" s="254" t="s">
        <v>69</v>
      </c>
      <c r="G3" s="255"/>
      <c r="H3" s="255"/>
      <c r="I3" s="255"/>
      <c r="J3" s="256"/>
      <c r="K3" s="250"/>
      <c r="L3" s="97" t="s">
        <v>110</v>
      </c>
      <c r="M3" s="250"/>
      <c r="N3" s="254" t="s">
        <v>111</v>
      </c>
      <c r="O3" s="255"/>
      <c r="P3" s="255"/>
      <c r="Q3" s="256"/>
      <c r="R3" s="97" t="s">
        <v>112</v>
      </c>
      <c r="S3" s="98"/>
      <c r="T3" s="250"/>
      <c r="U3" s="255" t="s">
        <v>113</v>
      </c>
      <c r="V3" s="255"/>
      <c r="W3" s="255"/>
      <c r="X3" s="250"/>
      <c r="Y3" s="251"/>
      <c r="Z3" s="257"/>
    </row>
    <row r="4" spans="1:26" ht="120" customHeight="1" x14ac:dyDescent="0.2">
      <c r="A4" s="274"/>
      <c r="B4" s="274"/>
      <c r="C4" s="71" t="s">
        <v>52</v>
      </c>
      <c r="D4" s="71" t="s">
        <v>114</v>
      </c>
      <c r="E4" s="71" t="s">
        <v>115</v>
      </c>
      <c r="F4" s="71" t="s">
        <v>61</v>
      </c>
      <c r="G4" s="71" t="s">
        <v>62</v>
      </c>
      <c r="H4" s="71" t="s">
        <v>63</v>
      </c>
      <c r="I4" s="71" t="s">
        <v>64</v>
      </c>
      <c r="J4" s="71" t="s">
        <v>53</v>
      </c>
      <c r="K4" s="250"/>
      <c r="L4" s="71" t="s">
        <v>56</v>
      </c>
      <c r="M4" s="250"/>
      <c r="N4" s="71" t="s">
        <v>65</v>
      </c>
      <c r="O4" s="71" t="s">
        <v>66</v>
      </c>
      <c r="P4" s="71" t="s">
        <v>67</v>
      </c>
      <c r="Q4" s="71" t="s">
        <v>68</v>
      </c>
      <c r="R4" s="71" t="s">
        <v>60</v>
      </c>
      <c r="S4" s="72"/>
      <c r="T4" s="250"/>
      <c r="U4" s="73" t="s">
        <v>57</v>
      </c>
      <c r="V4" s="71" t="s">
        <v>58</v>
      </c>
      <c r="W4" s="72" t="s">
        <v>59</v>
      </c>
      <c r="X4" s="250"/>
      <c r="Y4" s="251"/>
      <c r="Z4" s="257"/>
    </row>
    <row r="5" spans="1:26" ht="13.5" customHeight="1" x14ac:dyDescent="0.2">
      <c r="A5" s="275"/>
      <c r="B5" s="274"/>
      <c r="C5" s="74">
        <v>6</v>
      </c>
      <c r="D5" s="74">
        <v>5</v>
      </c>
      <c r="E5" s="74">
        <v>3</v>
      </c>
      <c r="F5" s="74">
        <v>10</v>
      </c>
      <c r="G5" s="74">
        <v>7</v>
      </c>
      <c r="H5" s="74">
        <v>8</v>
      </c>
      <c r="I5" s="74">
        <v>5</v>
      </c>
      <c r="J5" s="75" t="s">
        <v>116</v>
      </c>
      <c r="K5" s="250"/>
      <c r="L5" s="74">
        <v>3</v>
      </c>
      <c r="M5" s="250"/>
      <c r="N5" s="76">
        <v>0.2</v>
      </c>
      <c r="O5" s="76">
        <v>0.3</v>
      </c>
      <c r="P5" s="76">
        <v>0.3</v>
      </c>
      <c r="Q5" s="76">
        <v>0.4</v>
      </c>
      <c r="R5" s="76">
        <v>4</v>
      </c>
      <c r="S5" s="77"/>
      <c r="T5" s="250"/>
      <c r="U5" s="78">
        <v>3</v>
      </c>
      <c r="V5" s="74"/>
      <c r="W5" s="77">
        <v>2</v>
      </c>
      <c r="X5" s="250"/>
      <c r="Y5" s="251"/>
      <c r="Z5" s="257"/>
    </row>
    <row r="6" spans="1:26" s="99" customFormat="1" ht="11.25" customHeight="1" x14ac:dyDescent="0.2">
      <c r="A6" s="100">
        <v>5</v>
      </c>
      <c r="B6" s="101" t="s">
        <v>82</v>
      </c>
      <c r="C6" s="88">
        <v>6</v>
      </c>
      <c r="D6" s="56"/>
      <c r="E6" s="56">
        <v>3</v>
      </c>
      <c r="F6" s="56"/>
      <c r="G6" s="56"/>
      <c r="H6" s="56">
        <v>3</v>
      </c>
      <c r="I6" s="56"/>
      <c r="J6" s="56"/>
      <c r="K6" s="54">
        <f t="shared" ref="K6:K19" si="0">SUM(C6:J6)</f>
        <v>12</v>
      </c>
      <c r="L6" s="54">
        <v>3</v>
      </c>
      <c r="M6" s="54">
        <f t="shared" ref="M6:M19" si="1">SUM(L6:L6)</f>
        <v>3</v>
      </c>
      <c r="N6" s="56"/>
      <c r="O6" s="56"/>
      <c r="P6" s="56"/>
      <c r="Q6" s="56"/>
      <c r="R6" s="56"/>
      <c r="S6" s="56">
        <v>20</v>
      </c>
      <c r="T6" s="59">
        <f>SUM(N6:S6)</f>
        <v>20</v>
      </c>
      <c r="U6" s="56" t="s">
        <v>47</v>
      </c>
      <c r="V6" s="56" t="s">
        <v>47</v>
      </c>
      <c r="W6" s="56">
        <v>0</v>
      </c>
      <c r="X6" s="60">
        <f t="shared" ref="X6:X19" si="2">SUM(U6:W6)</f>
        <v>0</v>
      </c>
      <c r="Y6" s="80">
        <f t="shared" ref="Y6:Y19" si="3">SUM(K6,M6,T6,X6)</f>
        <v>35</v>
      </c>
      <c r="Z6" s="82">
        <v>15</v>
      </c>
    </row>
    <row r="7" spans="1:26" s="99" customFormat="1" ht="11.25" customHeight="1" x14ac:dyDescent="0.2">
      <c r="A7" s="100">
        <v>4</v>
      </c>
      <c r="B7" s="89" t="s">
        <v>81</v>
      </c>
      <c r="C7" s="88">
        <v>6</v>
      </c>
      <c r="D7" s="56">
        <v>5</v>
      </c>
      <c r="E7" s="56"/>
      <c r="F7" s="56"/>
      <c r="G7" s="56"/>
      <c r="H7" s="56"/>
      <c r="I7" s="56"/>
      <c r="J7" s="56"/>
      <c r="K7" s="54">
        <f t="shared" si="0"/>
        <v>11</v>
      </c>
      <c r="L7" s="54">
        <v>3</v>
      </c>
      <c r="M7" s="54">
        <f t="shared" si="1"/>
        <v>3</v>
      </c>
      <c r="N7" s="56"/>
      <c r="O7" s="56"/>
      <c r="P7" s="56"/>
      <c r="Q7" s="56"/>
      <c r="R7" s="56"/>
      <c r="S7" s="56">
        <v>17</v>
      </c>
      <c r="T7" s="59">
        <f>SUM(N7:S7)</f>
        <v>17</v>
      </c>
      <c r="U7" s="56"/>
      <c r="V7" s="56" t="s">
        <v>47</v>
      </c>
      <c r="W7" s="56"/>
      <c r="X7" s="60">
        <f t="shared" si="2"/>
        <v>0</v>
      </c>
      <c r="Y7" s="80">
        <f t="shared" si="3"/>
        <v>31</v>
      </c>
      <c r="Z7" s="82" t="s">
        <v>72</v>
      </c>
    </row>
    <row r="8" spans="1:26" s="99" customFormat="1" ht="11.25" customHeight="1" x14ac:dyDescent="0.2">
      <c r="A8" s="100">
        <v>6</v>
      </c>
      <c r="B8" s="89" t="s">
        <v>83</v>
      </c>
      <c r="C8" s="88"/>
      <c r="D8" s="56"/>
      <c r="E8" s="56">
        <v>3</v>
      </c>
      <c r="F8" s="56"/>
      <c r="G8" s="56"/>
      <c r="H8" s="56"/>
      <c r="I8" s="56"/>
      <c r="J8" s="56">
        <v>6</v>
      </c>
      <c r="K8" s="54">
        <f t="shared" si="0"/>
        <v>9</v>
      </c>
      <c r="L8" s="54">
        <v>3</v>
      </c>
      <c r="M8" s="54">
        <f t="shared" si="1"/>
        <v>3</v>
      </c>
      <c r="N8" s="56"/>
      <c r="O8" s="56"/>
      <c r="P8" s="56"/>
      <c r="Q8" s="56"/>
      <c r="R8" s="56"/>
      <c r="S8" s="56">
        <v>18</v>
      </c>
      <c r="T8" s="59">
        <f>SUM(N8:S8)</f>
        <v>18</v>
      </c>
      <c r="U8" s="56" t="s">
        <v>47</v>
      </c>
      <c r="V8" s="56" t="s">
        <v>47</v>
      </c>
      <c r="W8" s="56"/>
      <c r="X8" s="60">
        <f t="shared" si="2"/>
        <v>0</v>
      </c>
      <c r="Y8" s="80">
        <f t="shared" si="3"/>
        <v>30</v>
      </c>
      <c r="Z8" s="82" t="s">
        <v>72</v>
      </c>
    </row>
    <row r="9" spans="1:26" s="99" customFormat="1" ht="11.25" customHeight="1" x14ac:dyDescent="0.2">
      <c r="A9" s="100">
        <v>1</v>
      </c>
      <c r="B9" s="89" t="s">
        <v>78</v>
      </c>
      <c r="C9" s="88">
        <v>6</v>
      </c>
      <c r="D9" s="56">
        <v>5</v>
      </c>
      <c r="E9" s="56"/>
      <c r="F9" s="56"/>
      <c r="G9" s="56"/>
      <c r="H9" s="56"/>
      <c r="I9" s="56"/>
      <c r="J9" s="56"/>
      <c r="K9" s="54">
        <f t="shared" si="0"/>
        <v>11</v>
      </c>
      <c r="L9" s="54">
        <v>2</v>
      </c>
      <c r="M9" s="54">
        <f t="shared" si="1"/>
        <v>2</v>
      </c>
      <c r="N9" s="56"/>
      <c r="O9" s="56" t="s">
        <v>47</v>
      </c>
      <c r="P9" s="56" t="s">
        <v>47</v>
      </c>
      <c r="Q9" s="56" t="s">
        <v>47</v>
      </c>
      <c r="R9" s="56" t="s">
        <v>47</v>
      </c>
      <c r="S9" s="56">
        <v>9</v>
      </c>
      <c r="T9" s="59">
        <v>7.1</v>
      </c>
      <c r="U9" s="56" t="s">
        <v>47</v>
      </c>
      <c r="V9" s="56" t="s">
        <v>47</v>
      </c>
      <c r="W9" s="56">
        <v>0</v>
      </c>
      <c r="X9" s="60">
        <f t="shared" si="2"/>
        <v>0</v>
      </c>
      <c r="Y9" s="80">
        <f t="shared" si="3"/>
        <v>20.100000000000001</v>
      </c>
      <c r="Z9" s="82" t="s">
        <v>72</v>
      </c>
    </row>
    <row r="10" spans="1:26" s="99" customFormat="1" ht="11.25" customHeight="1" x14ac:dyDescent="0.2">
      <c r="A10" s="100">
        <v>2</v>
      </c>
      <c r="B10" s="89" t="s">
        <v>79</v>
      </c>
      <c r="C10" s="88">
        <v>6</v>
      </c>
      <c r="D10" s="56">
        <v>5</v>
      </c>
      <c r="E10" s="56"/>
      <c r="F10" s="56"/>
      <c r="G10" s="56"/>
      <c r="H10" s="56"/>
      <c r="I10" s="56"/>
      <c r="J10" s="56"/>
      <c r="K10" s="54">
        <f t="shared" si="0"/>
        <v>11</v>
      </c>
      <c r="L10" s="54">
        <v>3</v>
      </c>
      <c r="M10" s="54">
        <f t="shared" si="1"/>
        <v>3</v>
      </c>
      <c r="N10" s="56"/>
      <c r="O10" s="56"/>
      <c r="P10" s="56"/>
      <c r="Q10" s="56"/>
      <c r="R10" s="56"/>
      <c r="S10" s="56">
        <v>0</v>
      </c>
      <c r="T10" s="59">
        <f t="shared" ref="T10:T19" si="4">SUM(N10:S10)</f>
        <v>0</v>
      </c>
      <c r="U10" s="56" t="s">
        <v>47</v>
      </c>
      <c r="V10" s="56" t="s">
        <v>47</v>
      </c>
      <c r="W10" s="56"/>
      <c r="X10" s="60">
        <f t="shared" si="2"/>
        <v>0</v>
      </c>
      <c r="Y10" s="80">
        <f t="shared" si="3"/>
        <v>14</v>
      </c>
      <c r="Z10" s="82" t="s">
        <v>72</v>
      </c>
    </row>
    <row r="11" spans="1:26" s="99" customFormat="1" ht="11.25" customHeight="1" x14ac:dyDescent="0.2">
      <c r="A11" s="100">
        <v>9</v>
      </c>
      <c r="B11" s="89" t="s">
        <v>85</v>
      </c>
      <c r="C11" s="88"/>
      <c r="D11" s="56"/>
      <c r="E11" s="56">
        <v>3</v>
      </c>
      <c r="F11" s="56"/>
      <c r="G11" s="56"/>
      <c r="H11" s="56"/>
      <c r="I11" s="56"/>
      <c r="J11" s="56">
        <v>3</v>
      </c>
      <c r="K11" s="54">
        <f t="shared" si="0"/>
        <v>6</v>
      </c>
      <c r="L11" s="54">
        <v>3</v>
      </c>
      <c r="M11" s="54">
        <f t="shared" si="1"/>
        <v>3</v>
      </c>
      <c r="N11" s="56"/>
      <c r="O11" s="56"/>
      <c r="P11" s="56"/>
      <c r="Q11" s="56"/>
      <c r="R11" s="56"/>
      <c r="S11" s="56">
        <v>2</v>
      </c>
      <c r="T11" s="59">
        <f t="shared" si="4"/>
        <v>2</v>
      </c>
      <c r="U11" s="56" t="s">
        <v>47</v>
      </c>
      <c r="V11" s="56" t="s">
        <v>47</v>
      </c>
      <c r="W11" s="56">
        <v>2</v>
      </c>
      <c r="X11" s="60">
        <f t="shared" si="2"/>
        <v>2</v>
      </c>
      <c r="Y11" s="80">
        <f t="shared" si="3"/>
        <v>13</v>
      </c>
      <c r="Z11" s="82" t="s">
        <v>72</v>
      </c>
    </row>
    <row r="12" spans="1:26" s="99" customFormat="1" ht="11.25" customHeight="1" x14ac:dyDescent="0.2">
      <c r="A12" s="100">
        <v>13</v>
      </c>
      <c r="B12" s="89" t="s">
        <v>89</v>
      </c>
      <c r="C12" s="88">
        <v>6</v>
      </c>
      <c r="D12" s="56"/>
      <c r="E12" s="56"/>
      <c r="F12" s="56"/>
      <c r="G12" s="56"/>
      <c r="H12" s="56"/>
      <c r="I12" s="56"/>
      <c r="J12" s="56">
        <v>3</v>
      </c>
      <c r="K12" s="54">
        <f t="shared" si="0"/>
        <v>9</v>
      </c>
      <c r="L12" s="54">
        <v>3</v>
      </c>
      <c r="M12" s="54">
        <f t="shared" si="1"/>
        <v>3</v>
      </c>
      <c r="N12" s="56"/>
      <c r="O12" s="56"/>
      <c r="P12" s="56"/>
      <c r="Q12" s="56"/>
      <c r="R12" s="56"/>
      <c r="S12" s="56"/>
      <c r="T12" s="59">
        <f t="shared" si="4"/>
        <v>0</v>
      </c>
      <c r="U12" s="56" t="s">
        <v>47</v>
      </c>
      <c r="V12" s="56" t="s">
        <v>47</v>
      </c>
      <c r="W12" s="56"/>
      <c r="X12" s="60">
        <f t="shared" si="2"/>
        <v>0</v>
      </c>
      <c r="Y12" s="80">
        <f t="shared" si="3"/>
        <v>12</v>
      </c>
      <c r="Z12" s="82">
        <v>6</v>
      </c>
    </row>
    <row r="13" spans="1:26" s="99" customFormat="1" ht="11.25" customHeight="1" x14ac:dyDescent="0.2">
      <c r="A13" s="100">
        <v>7</v>
      </c>
      <c r="B13" s="89" t="s">
        <v>84</v>
      </c>
      <c r="C13" s="88"/>
      <c r="D13" s="56"/>
      <c r="E13" s="56">
        <v>3</v>
      </c>
      <c r="F13" s="56"/>
      <c r="G13" s="56"/>
      <c r="H13" s="56"/>
      <c r="I13" s="56"/>
      <c r="J13" s="56">
        <v>3</v>
      </c>
      <c r="K13" s="54">
        <f t="shared" si="0"/>
        <v>6</v>
      </c>
      <c r="L13" s="54">
        <v>3</v>
      </c>
      <c r="M13" s="54">
        <f t="shared" si="1"/>
        <v>3</v>
      </c>
      <c r="N13" s="56"/>
      <c r="O13" s="56"/>
      <c r="P13" s="56"/>
      <c r="Q13" s="56"/>
      <c r="R13" s="56"/>
      <c r="S13" s="56">
        <v>2.2999999999999998</v>
      </c>
      <c r="T13" s="59">
        <f t="shared" si="4"/>
        <v>2.2999999999999998</v>
      </c>
      <c r="U13" s="56"/>
      <c r="V13" s="56" t="s">
        <v>47</v>
      </c>
      <c r="W13" s="56">
        <v>0</v>
      </c>
      <c r="X13" s="60">
        <f t="shared" si="2"/>
        <v>0</v>
      </c>
      <c r="Y13" s="80">
        <f t="shared" si="3"/>
        <v>11.3</v>
      </c>
      <c r="Z13" s="82" t="s">
        <v>72</v>
      </c>
    </row>
    <row r="14" spans="1:26" s="99" customFormat="1" ht="11.25" customHeight="1" x14ac:dyDescent="0.2">
      <c r="A14" s="100">
        <v>8</v>
      </c>
      <c r="B14" s="89" t="s">
        <v>76</v>
      </c>
      <c r="C14" s="88">
        <v>0</v>
      </c>
      <c r="D14" s="56"/>
      <c r="E14" s="56"/>
      <c r="F14" s="56"/>
      <c r="G14" s="56"/>
      <c r="H14" s="56"/>
      <c r="I14" s="56"/>
      <c r="J14" s="56">
        <v>3</v>
      </c>
      <c r="K14" s="54">
        <f t="shared" si="0"/>
        <v>3</v>
      </c>
      <c r="L14" s="54">
        <v>3</v>
      </c>
      <c r="M14" s="54">
        <f t="shared" si="1"/>
        <v>3</v>
      </c>
      <c r="N14" s="56"/>
      <c r="O14" s="56"/>
      <c r="P14" s="56"/>
      <c r="Q14" s="56"/>
      <c r="R14" s="56"/>
      <c r="S14" s="56">
        <v>2</v>
      </c>
      <c r="T14" s="59">
        <f t="shared" si="4"/>
        <v>2</v>
      </c>
      <c r="U14" s="56"/>
      <c r="V14" s="56" t="s">
        <v>47</v>
      </c>
      <c r="W14" s="56">
        <v>2</v>
      </c>
      <c r="X14" s="60">
        <f t="shared" si="2"/>
        <v>2</v>
      </c>
      <c r="Y14" s="80">
        <f t="shared" si="3"/>
        <v>10</v>
      </c>
      <c r="Z14" s="82" t="s">
        <v>72</v>
      </c>
    </row>
    <row r="15" spans="1:26" s="99" customFormat="1" ht="11.25" customHeight="1" x14ac:dyDescent="0.2">
      <c r="A15" s="100">
        <v>10</v>
      </c>
      <c r="B15" s="89" t="s">
        <v>86</v>
      </c>
      <c r="C15" s="88"/>
      <c r="D15" s="56"/>
      <c r="E15" s="56"/>
      <c r="F15" s="56"/>
      <c r="G15" s="56"/>
      <c r="H15" s="56"/>
      <c r="I15" s="56"/>
      <c r="J15" s="56">
        <v>3</v>
      </c>
      <c r="K15" s="54">
        <f t="shared" si="0"/>
        <v>3</v>
      </c>
      <c r="L15" s="54">
        <v>3</v>
      </c>
      <c r="M15" s="54">
        <f t="shared" si="1"/>
        <v>3</v>
      </c>
      <c r="N15" s="56"/>
      <c r="O15" s="56"/>
      <c r="P15" s="56"/>
      <c r="Q15" s="56"/>
      <c r="R15" s="56"/>
      <c r="S15" s="56">
        <v>4</v>
      </c>
      <c r="T15" s="59">
        <f t="shared" si="4"/>
        <v>4</v>
      </c>
      <c r="U15" s="56" t="s">
        <v>47</v>
      </c>
      <c r="V15" s="56" t="s">
        <v>47</v>
      </c>
      <c r="W15" s="56"/>
      <c r="X15" s="60">
        <f t="shared" si="2"/>
        <v>0</v>
      </c>
      <c r="Y15" s="80">
        <f t="shared" si="3"/>
        <v>10</v>
      </c>
      <c r="Z15" s="82">
        <v>12</v>
      </c>
    </row>
    <row r="16" spans="1:26" s="99" customFormat="1" ht="11.25" customHeight="1" x14ac:dyDescent="0.2">
      <c r="A16" s="100">
        <v>11</v>
      </c>
      <c r="B16" s="89" t="s">
        <v>87</v>
      </c>
      <c r="C16" s="88"/>
      <c r="D16" s="56"/>
      <c r="E16" s="56">
        <v>3</v>
      </c>
      <c r="F16" s="56"/>
      <c r="G16" s="56"/>
      <c r="H16" s="56"/>
      <c r="I16" s="56"/>
      <c r="J16" s="56">
        <v>3</v>
      </c>
      <c r="K16" s="54">
        <f t="shared" si="0"/>
        <v>6</v>
      </c>
      <c r="L16" s="54">
        <v>3</v>
      </c>
      <c r="M16" s="54">
        <f t="shared" si="1"/>
        <v>3</v>
      </c>
      <c r="N16" s="56"/>
      <c r="O16" s="56"/>
      <c r="P16" s="56"/>
      <c r="Q16" s="56"/>
      <c r="R16" s="56"/>
      <c r="S16" s="56"/>
      <c r="T16" s="59">
        <f t="shared" si="4"/>
        <v>0</v>
      </c>
      <c r="U16" s="56"/>
      <c r="V16" s="56" t="s">
        <v>47</v>
      </c>
      <c r="W16" s="56"/>
      <c r="X16" s="60">
        <f t="shared" si="2"/>
        <v>0</v>
      </c>
      <c r="Y16" s="80">
        <f t="shared" si="3"/>
        <v>9</v>
      </c>
      <c r="Z16" s="82">
        <v>12</v>
      </c>
    </row>
    <row r="17" spans="1:26" s="99" customFormat="1" ht="11.25" customHeight="1" x14ac:dyDescent="0.2">
      <c r="A17" s="100">
        <v>14</v>
      </c>
      <c r="B17" s="89" t="s">
        <v>90</v>
      </c>
      <c r="C17" s="88">
        <v>6</v>
      </c>
      <c r="D17" s="56"/>
      <c r="E17" s="56"/>
      <c r="F17" s="56"/>
      <c r="G17" s="56"/>
      <c r="H17" s="56"/>
      <c r="I17" s="56"/>
      <c r="J17" s="56"/>
      <c r="K17" s="54">
        <f t="shared" si="0"/>
        <v>6</v>
      </c>
      <c r="L17" s="54">
        <v>3</v>
      </c>
      <c r="M17" s="54">
        <f t="shared" si="1"/>
        <v>3</v>
      </c>
      <c r="N17" s="56"/>
      <c r="O17" s="56"/>
      <c r="P17" s="56"/>
      <c r="Q17" s="56"/>
      <c r="R17" s="56"/>
      <c r="S17" s="56"/>
      <c r="T17" s="59">
        <f t="shared" si="4"/>
        <v>0</v>
      </c>
      <c r="U17" s="56" t="s">
        <v>47</v>
      </c>
      <c r="V17" s="56" t="s">
        <v>47</v>
      </c>
      <c r="W17" s="56"/>
      <c r="X17" s="60">
        <f t="shared" si="2"/>
        <v>0</v>
      </c>
      <c r="Y17" s="80">
        <f t="shared" si="3"/>
        <v>9</v>
      </c>
      <c r="Z17" s="82" t="s">
        <v>72</v>
      </c>
    </row>
    <row r="18" spans="1:26" s="99" customFormat="1" ht="11.25" customHeight="1" x14ac:dyDescent="0.2">
      <c r="A18" s="100">
        <v>12</v>
      </c>
      <c r="B18" s="89" t="s">
        <v>88</v>
      </c>
      <c r="C18" s="88"/>
      <c r="D18" s="56"/>
      <c r="E18" s="56"/>
      <c r="F18" s="56"/>
      <c r="G18" s="56"/>
      <c r="H18" s="56"/>
      <c r="I18" s="56"/>
      <c r="J18" s="56">
        <v>3</v>
      </c>
      <c r="K18" s="54">
        <f t="shared" si="0"/>
        <v>3</v>
      </c>
      <c r="L18" s="54">
        <v>3</v>
      </c>
      <c r="M18" s="54">
        <f t="shared" si="1"/>
        <v>3</v>
      </c>
      <c r="N18" s="56"/>
      <c r="O18" s="56"/>
      <c r="P18" s="56"/>
      <c r="Q18" s="56"/>
      <c r="R18" s="56"/>
      <c r="S18" s="56">
        <v>0</v>
      </c>
      <c r="T18" s="59">
        <f t="shared" si="4"/>
        <v>0</v>
      </c>
      <c r="U18" s="56" t="s">
        <v>47</v>
      </c>
      <c r="V18" s="56" t="s">
        <v>47</v>
      </c>
      <c r="W18" s="56">
        <v>2</v>
      </c>
      <c r="X18" s="60">
        <f t="shared" si="2"/>
        <v>2</v>
      </c>
      <c r="Y18" s="80">
        <f t="shared" si="3"/>
        <v>8</v>
      </c>
      <c r="Z18" s="82">
        <v>12</v>
      </c>
    </row>
    <row r="19" spans="1:26" s="99" customFormat="1" ht="11.25" customHeight="1" x14ac:dyDescent="0.2">
      <c r="A19" s="100">
        <v>3</v>
      </c>
      <c r="B19" s="101" t="s">
        <v>80</v>
      </c>
      <c r="C19" s="88"/>
      <c r="D19" s="56"/>
      <c r="E19" s="56">
        <v>3</v>
      </c>
      <c r="F19" s="56"/>
      <c r="G19" s="56"/>
      <c r="H19" s="56"/>
      <c r="I19" s="56"/>
      <c r="J19" s="56"/>
      <c r="K19" s="54">
        <f t="shared" si="0"/>
        <v>3</v>
      </c>
      <c r="L19" s="54">
        <v>2</v>
      </c>
      <c r="M19" s="54">
        <f t="shared" si="1"/>
        <v>2</v>
      </c>
      <c r="N19" s="56"/>
      <c r="O19" s="56"/>
      <c r="P19" s="56"/>
      <c r="Q19" s="56"/>
      <c r="R19" s="56"/>
      <c r="S19" s="56">
        <v>0</v>
      </c>
      <c r="T19" s="59">
        <f t="shared" si="4"/>
        <v>0</v>
      </c>
      <c r="U19" s="56" t="s">
        <v>47</v>
      </c>
      <c r="V19" s="56" t="s">
        <v>47</v>
      </c>
      <c r="W19" s="56"/>
      <c r="X19" s="60">
        <f t="shared" si="2"/>
        <v>0</v>
      </c>
      <c r="Y19" s="80">
        <f t="shared" si="3"/>
        <v>5</v>
      </c>
      <c r="Z19" s="82" t="s">
        <v>72</v>
      </c>
    </row>
    <row r="20" spans="1:26" x14ac:dyDescent="0.2">
      <c r="A20" s="44" t="s">
        <v>122</v>
      </c>
    </row>
    <row r="22" spans="1:26" x14ac:dyDescent="0.2">
      <c r="B22" s="108" t="s">
        <v>50</v>
      </c>
    </row>
  </sheetData>
  <mergeCells count="16">
    <mergeCell ref="X2:X5"/>
    <mergeCell ref="Y2:Y5"/>
    <mergeCell ref="A1:Z1"/>
    <mergeCell ref="N3:Q3"/>
    <mergeCell ref="U3:W3"/>
    <mergeCell ref="Z2:Z5"/>
    <mergeCell ref="K2:K5"/>
    <mergeCell ref="U2:W2"/>
    <mergeCell ref="M2:M5"/>
    <mergeCell ref="N2:S2"/>
    <mergeCell ref="T2:T5"/>
    <mergeCell ref="C3:E3"/>
    <mergeCell ref="F3:J3"/>
    <mergeCell ref="A2:A5"/>
    <mergeCell ref="B2:B5"/>
    <mergeCell ref="C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30"/>
  <sheetViews>
    <sheetView topLeftCell="A7" workbookViewId="0">
      <selection activeCell="A26" sqref="A26"/>
    </sheetView>
  </sheetViews>
  <sheetFormatPr baseColWidth="10" defaultColWidth="9.33203125" defaultRowHeight="12" x14ac:dyDescent="0.2"/>
  <cols>
    <col min="1" max="1" width="3.6640625" style="53" customWidth="1"/>
    <col min="2" max="2" width="39.6640625" style="53" customWidth="1"/>
    <col min="3" max="3" width="11.1640625" style="53" customWidth="1"/>
    <col min="4" max="4" width="7.1640625" style="53" customWidth="1"/>
    <col min="5" max="7" width="7.33203125" style="53" customWidth="1"/>
    <col min="8" max="8" width="8.83203125" style="53" customWidth="1"/>
    <col min="9" max="9" width="4.1640625" style="53" customWidth="1"/>
    <col min="10" max="10" width="8.6640625" style="53" customWidth="1"/>
    <col min="11" max="11" width="7.1640625" style="53" customWidth="1"/>
    <col min="12" max="12" width="15.5" style="53" customWidth="1"/>
    <col min="13" max="14" width="7.33203125" style="53" customWidth="1"/>
    <col min="15" max="15" width="9.83203125" style="53" customWidth="1"/>
    <col min="16" max="16" width="7.33203125" style="53" customWidth="1"/>
    <col min="17" max="17" width="8" style="53" customWidth="1"/>
    <col min="18" max="18" width="11.5" style="53" customWidth="1"/>
    <col min="19" max="21" width="7.33203125" style="53" customWidth="1"/>
    <col min="22" max="22" width="3.1640625" style="53" customWidth="1"/>
    <col min="23" max="24" width="7.33203125" style="53" customWidth="1"/>
    <col min="25" max="25" width="8.1640625" style="53" customWidth="1"/>
    <col min="26" max="26" width="7.6640625" style="53" customWidth="1"/>
    <col min="27" max="16384" width="9.33203125" style="44"/>
  </cols>
  <sheetData>
    <row r="1" spans="1:33" ht="35.25" customHeight="1" x14ac:dyDescent="0.2">
      <c r="A1" s="277" t="s">
        <v>105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9"/>
      <c r="U1" s="278"/>
      <c r="V1" s="278"/>
      <c r="W1" s="278"/>
      <c r="X1" s="279"/>
      <c r="Y1" s="279"/>
    </row>
    <row r="2" spans="1:33" s="50" customFormat="1" ht="39.75" customHeight="1" x14ac:dyDescent="0.2">
      <c r="A2" s="265" t="s">
        <v>106</v>
      </c>
      <c r="B2" s="265" t="s">
        <v>107</v>
      </c>
      <c r="C2" s="254" t="s">
        <v>51</v>
      </c>
      <c r="D2" s="255"/>
      <c r="E2" s="255"/>
      <c r="F2" s="255"/>
      <c r="G2" s="255"/>
      <c r="H2" s="255"/>
      <c r="I2" s="255"/>
      <c r="J2" s="255"/>
      <c r="K2" s="276" t="s">
        <v>118</v>
      </c>
      <c r="L2" s="98" t="s">
        <v>54</v>
      </c>
      <c r="M2" s="276" t="s">
        <v>118</v>
      </c>
      <c r="N2" s="254" t="s">
        <v>55</v>
      </c>
      <c r="O2" s="255"/>
      <c r="P2" s="255"/>
      <c r="Q2" s="255"/>
      <c r="R2" s="255"/>
      <c r="S2" s="255"/>
      <c r="T2" s="276" t="s">
        <v>118</v>
      </c>
      <c r="U2" s="255" t="s">
        <v>108</v>
      </c>
      <c r="V2" s="255"/>
      <c r="W2" s="255"/>
      <c r="X2" s="276" t="s">
        <v>118</v>
      </c>
      <c r="Y2" s="251" t="s">
        <v>117</v>
      </c>
      <c r="Z2" s="257" t="s">
        <v>49</v>
      </c>
    </row>
    <row r="3" spans="1:33" s="50" customFormat="1" ht="58.5" customHeight="1" x14ac:dyDescent="0.2">
      <c r="A3" s="266"/>
      <c r="B3" s="266"/>
      <c r="C3" s="254" t="s">
        <v>109</v>
      </c>
      <c r="D3" s="255"/>
      <c r="E3" s="255"/>
      <c r="F3" s="254" t="s">
        <v>69</v>
      </c>
      <c r="G3" s="255"/>
      <c r="H3" s="255"/>
      <c r="I3" s="255"/>
      <c r="J3" s="256"/>
      <c r="K3" s="250"/>
      <c r="L3" s="97" t="s">
        <v>110</v>
      </c>
      <c r="M3" s="250"/>
      <c r="N3" s="254" t="s">
        <v>111</v>
      </c>
      <c r="O3" s="255"/>
      <c r="P3" s="255"/>
      <c r="Q3" s="256"/>
      <c r="R3" s="97" t="s">
        <v>112</v>
      </c>
      <c r="S3" s="98"/>
      <c r="T3" s="250"/>
      <c r="U3" s="255" t="s">
        <v>113</v>
      </c>
      <c r="V3" s="255"/>
      <c r="W3" s="255"/>
      <c r="X3" s="250"/>
      <c r="Y3" s="251"/>
      <c r="Z3" s="257"/>
    </row>
    <row r="4" spans="1:33" s="50" customFormat="1" ht="128.25" customHeight="1" x14ac:dyDescent="0.2">
      <c r="A4" s="266"/>
      <c r="B4" s="266"/>
      <c r="C4" s="71" t="s">
        <v>52</v>
      </c>
      <c r="D4" s="71" t="s">
        <v>114</v>
      </c>
      <c r="E4" s="71" t="s">
        <v>115</v>
      </c>
      <c r="F4" s="71" t="s">
        <v>61</v>
      </c>
      <c r="G4" s="71" t="s">
        <v>62</v>
      </c>
      <c r="H4" s="71" t="s">
        <v>63</v>
      </c>
      <c r="I4" s="71" t="s">
        <v>64</v>
      </c>
      <c r="J4" s="71" t="s">
        <v>53</v>
      </c>
      <c r="K4" s="250"/>
      <c r="L4" s="71" t="s">
        <v>56</v>
      </c>
      <c r="M4" s="250"/>
      <c r="N4" s="71" t="s">
        <v>65</v>
      </c>
      <c r="O4" s="71" t="s">
        <v>66</v>
      </c>
      <c r="P4" s="71" t="s">
        <v>67</v>
      </c>
      <c r="Q4" s="71" t="s">
        <v>68</v>
      </c>
      <c r="R4" s="71" t="s">
        <v>60</v>
      </c>
      <c r="S4" s="72"/>
      <c r="T4" s="250"/>
      <c r="U4" s="73" t="s">
        <v>57</v>
      </c>
      <c r="V4" s="71" t="s">
        <v>58</v>
      </c>
      <c r="W4" s="72" t="s">
        <v>59</v>
      </c>
      <c r="X4" s="250"/>
      <c r="Y4" s="251"/>
      <c r="Z4" s="257"/>
    </row>
    <row r="5" spans="1:33" s="51" customFormat="1" ht="15" customHeight="1" x14ac:dyDescent="0.2">
      <c r="A5" s="267"/>
      <c r="B5" s="267"/>
      <c r="C5" s="102">
        <v>6</v>
      </c>
      <c r="D5" s="102">
        <v>5</v>
      </c>
      <c r="E5" s="102">
        <v>3</v>
      </c>
      <c r="F5" s="102">
        <v>10</v>
      </c>
      <c r="G5" s="102">
        <v>7</v>
      </c>
      <c r="H5" s="102">
        <v>8</v>
      </c>
      <c r="I5" s="102">
        <v>5</v>
      </c>
      <c r="J5" s="103" t="s">
        <v>116</v>
      </c>
      <c r="K5" s="250"/>
      <c r="L5" s="102">
        <v>3</v>
      </c>
      <c r="M5" s="250"/>
      <c r="N5" s="104">
        <v>0.2</v>
      </c>
      <c r="O5" s="104">
        <v>0.3</v>
      </c>
      <c r="P5" s="104">
        <v>0.3</v>
      </c>
      <c r="Q5" s="104">
        <v>0.4</v>
      </c>
      <c r="R5" s="104">
        <v>4</v>
      </c>
      <c r="S5" s="105"/>
      <c r="T5" s="250"/>
      <c r="U5" s="106">
        <v>3</v>
      </c>
      <c r="V5" s="102"/>
      <c r="W5" s="105">
        <v>2</v>
      </c>
      <c r="X5" s="250"/>
      <c r="Y5" s="251"/>
      <c r="Z5" s="257"/>
    </row>
    <row r="6" spans="1:33" s="52" customFormat="1" ht="17.25" customHeight="1" x14ac:dyDescent="0.2">
      <c r="A6" s="54">
        <v>1</v>
      </c>
      <c r="B6" s="55" t="s">
        <v>97</v>
      </c>
      <c r="C6" s="56">
        <v>6</v>
      </c>
      <c r="D6" s="56"/>
      <c r="E6" s="56"/>
      <c r="F6" s="56"/>
      <c r="G6" s="56"/>
      <c r="H6" s="56">
        <v>8</v>
      </c>
      <c r="I6" s="56"/>
      <c r="J6" s="56">
        <v>6</v>
      </c>
      <c r="K6" s="54">
        <f t="shared" ref="K6:K27" si="0">SUM(C6:J6)</f>
        <v>20</v>
      </c>
      <c r="L6" s="54">
        <v>3</v>
      </c>
      <c r="M6" s="54">
        <f t="shared" ref="M6:M27" si="1">SUM(L6:L6)</f>
        <v>3</v>
      </c>
      <c r="N6" s="56"/>
      <c r="O6" s="56"/>
      <c r="P6" s="56"/>
      <c r="Q6" s="56"/>
      <c r="R6" s="56"/>
      <c r="S6" s="56">
        <v>8.4</v>
      </c>
      <c r="T6" s="57">
        <f t="shared" ref="T6:T27" si="2">SUM(N6:S6)</f>
        <v>8.4</v>
      </c>
      <c r="U6" s="56" t="s">
        <v>47</v>
      </c>
      <c r="V6" s="56" t="s">
        <v>47</v>
      </c>
      <c r="W6" s="56">
        <v>4</v>
      </c>
      <c r="X6" s="58">
        <f t="shared" ref="X6:X13" si="3">SUM(U6:W6)</f>
        <v>4</v>
      </c>
      <c r="Y6" s="79">
        <f t="shared" ref="Y6:Y27" si="4">SUM(K6,M6,T6,X6)</f>
        <v>35.4</v>
      </c>
      <c r="Z6" s="81">
        <v>13</v>
      </c>
    </row>
    <row r="7" spans="1:33" s="52" customFormat="1" ht="12.75" customHeight="1" x14ac:dyDescent="0.2">
      <c r="A7" s="54">
        <v>2</v>
      </c>
      <c r="B7" s="55" t="s">
        <v>92</v>
      </c>
      <c r="C7" s="56">
        <v>6</v>
      </c>
      <c r="D7" s="56"/>
      <c r="E7" s="56"/>
      <c r="F7" s="56"/>
      <c r="G7" s="56"/>
      <c r="H7" s="56"/>
      <c r="I7" s="56"/>
      <c r="J7" s="56">
        <v>6</v>
      </c>
      <c r="K7" s="54">
        <f t="shared" si="0"/>
        <v>12</v>
      </c>
      <c r="L7" s="54">
        <v>3</v>
      </c>
      <c r="M7" s="54">
        <f t="shared" si="1"/>
        <v>3</v>
      </c>
      <c r="N7" s="56"/>
      <c r="O7" s="56" t="s">
        <v>47</v>
      </c>
      <c r="P7" s="56" t="s">
        <v>47</v>
      </c>
      <c r="Q7" s="56" t="s">
        <v>47</v>
      </c>
      <c r="R7" s="56" t="s">
        <v>47</v>
      </c>
      <c r="S7" s="56">
        <v>20</v>
      </c>
      <c r="T7" s="59">
        <f t="shared" si="2"/>
        <v>20</v>
      </c>
      <c r="U7" s="56" t="s">
        <v>47</v>
      </c>
      <c r="V7" s="56" t="s">
        <v>47</v>
      </c>
      <c r="W7" s="56"/>
      <c r="X7" s="60">
        <f t="shared" si="3"/>
        <v>0</v>
      </c>
      <c r="Y7" s="80">
        <f t="shared" si="4"/>
        <v>35</v>
      </c>
      <c r="Z7" s="82">
        <v>15</v>
      </c>
    </row>
    <row r="8" spans="1:33" s="52" customFormat="1" ht="12" customHeight="1" x14ac:dyDescent="0.2">
      <c r="A8" s="54">
        <v>3</v>
      </c>
      <c r="B8" s="55" t="s">
        <v>99</v>
      </c>
      <c r="C8" s="56"/>
      <c r="D8" s="56"/>
      <c r="E8" s="56"/>
      <c r="F8" s="56"/>
      <c r="G8" s="56"/>
      <c r="H8" s="56"/>
      <c r="I8" s="56">
        <v>5</v>
      </c>
      <c r="J8" s="56">
        <v>6</v>
      </c>
      <c r="K8" s="54">
        <f t="shared" si="0"/>
        <v>11</v>
      </c>
      <c r="L8" s="54">
        <v>3</v>
      </c>
      <c r="M8" s="54">
        <f t="shared" si="1"/>
        <v>3</v>
      </c>
      <c r="N8" s="56"/>
      <c r="O8" s="56"/>
      <c r="P8" s="56"/>
      <c r="Q8" s="56"/>
      <c r="R8" s="56"/>
      <c r="S8" s="56">
        <v>16</v>
      </c>
      <c r="T8" s="59">
        <f t="shared" si="2"/>
        <v>16</v>
      </c>
      <c r="U8" s="56">
        <v>3</v>
      </c>
      <c r="V8" s="56"/>
      <c r="W8" s="56"/>
      <c r="X8" s="60">
        <f t="shared" si="3"/>
        <v>3</v>
      </c>
      <c r="Y8" s="80">
        <f t="shared" si="4"/>
        <v>33</v>
      </c>
      <c r="Z8" s="82">
        <v>15</v>
      </c>
    </row>
    <row r="9" spans="1:33" s="52" customFormat="1" ht="12" customHeight="1" x14ac:dyDescent="0.2">
      <c r="A9" s="54">
        <v>4</v>
      </c>
      <c r="B9" s="55" t="s">
        <v>93</v>
      </c>
      <c r="C9" s="56"/>
      <c r="D9" s="56"/>
      <c r="E9" s="56">
        <v>3</v>
      </c>
      <c r="F9" s="56"/>
      <c r="G9" s="56"/>
      <c r="H9" s="56"/>
      <c r="I9" s="56"/>
      <c r="J9" s="56">
        <v>3</v>
      </c>
      <c r="K9" s="54">
        <f t="shared" si="0"/>
        <v>6</v>
      </c>
      <c r="L9" s="54">
        <v>3</v>
      </c>
      <c r="M9" s="54">
        <f t="shared" si="1"/>
        <v>3</v>
      </c>
      <c r="N9" s="56"/>
      <c r="O9" s="56"/>
      <c r="P9" s="56"/>
      <c r="Q9" s="56"/>
      <c r="R9" s="56"/>
      <c r="S9" s="56">
        <v>20</v>
      </c>
      <c r="T9" s="59">
        <f t="shared" si="2"/>
        <v>20</v>
      </c>
      <c r="U9" s="56" t="s">
        <v>47</v>
      </c>
      <c r="V9" s="56" t="s">
        <v>47</v>
      </c>
      <c r="W9" s="56"/>
      <c r="X9" s="60">
        <f t="shared" si="3"/>
        <v>0</v>
      </c>
      <c r="Y9" s="80">
        <f t="shared" si="4"/>
        <v>29</v>
      </c>
      <c r="Z9" s="82">
        <v>15</v>
      </c>
    </row>
    <row r="10" spans="1:33" s="52" customFormat="1" x14ac:dyDescent="0.2">
      <c r="A10" s="54">
        <v>5</v>
      </c>
      <c r="B10" s="61" t="s">
        <v>96</v>
      </c>
      <c r="C10" s="56"/>
      <c r="D10" s="56"/>
      <c r="E10" s="56">
        <v>3</v>
      </c>
      <c r="F10" s="56"/>
      <c r="G10" s="56"/>
      <c r="H10" s="56"/>
      <c r="I10" s="56"/>
      <c r="J10" s="56"/>
      <c r="K10" s="54">
        <f t="shared" si="0"/>
        <v>3</v>
      </c>
      <c r="L10" s="54">
        <v>3</v>
      </c>
      <c r="M10" s="54">
        <f t="shared" si="1"/>
        <v>3</v>
      </c>
      <c r="N10" s="56"/>
      <c r="O10" s="56"/>
      <c r="P10" s="56"/>
      <c r="Q10" s="56"/>
      <c r="R10" s="56"/>
      <c r="S10" s="56">
        <v>16</v>
      </c>
      <c r="T10" s="59">
        <f t="shared" si="2"/>
        <v>16</v>
      </c>
      <c r="U10" s="56" t="s">
        <v>47</v>
      </c>
      <c r="V10" s="56" t="s">
        <v>47</v>
      </c>
      <c r="W10" s="56">
        <v>4</v>
      </c>
      <c r="X10" s="60">
        <f t="shared" si="3"/>
        <v>4</v>
      </c>
      <c r="Y10" s="80">
        <f t="shared" si="4"/>
        <v>26</v>
      </c>
      <c r="Z10" s="82">
        <v>13</v>
      </c>
    </row>
    <row r="11" spans="1:33" s="52" customFormat="1" x14ac:dyDescent="0.2">
      <c r="A11" s="54">
        <v>6</v>
      </c>
      <c r="B11" s="55" t="s">
        <v>95</v>
      </c>
      <c r="C11" s="56"/>
      <c r="D11" s="56"/>
      <c r="E11" s="56">
        <v>3</v>
      </c>
      <c r="F11" s="56"/>
      <c r="G11" s="56"/>
      <c r="H11" s="56"/>
      <c r="I11" s="56"/>
      <c r="J11" s="56">
        <v>6</v>
      </c>
      <c r="K11" s="54">
        <f t="shared" si="0"/>
        <v>9</v>
      </c>
      <c r="L11" s="54">
        <v>3</v>
      </c>
      <c r="M11" s="54">
        <f t="shared" si="1"/>
        <v>3</v>
      </c>
      <c r="N11" s="56"/>
      <c r="O11" s="56"/>
      <c r="P11" s="56"/>
      <c r="Q11" s="56"/>
      <c r="R11" s="56"/>
      <c r="S11" s="56">
        <v>10</v>
      </c>
      <c r="T11" s="59">
        <f t="shared" si="2"/>
        <v>10</v>
      </c>
      <c r="U11" s="56"/>
      <c r="V11" s="56" t="s">
        <v>47</v>
      </c>
      <c r="W11" s="56"/>
      <c r="X11" s="60">
        <f t="shared" si="3"/>
        <v>0</v>
      </c>
      <c r="Y11" s="80">
        <f t="shared" si="4"/>
        <v>22</v>
      </c>
      <c r="Z11" s="82">
        <v>6</v>
      </c>
    </row>
    <row r="12" spans="1:33" s="52" customFormat="1" ht="12" customHeight="1" x14ac:dyDescent="0.2">
      <c r="A12" s="54">
        <v>7</v>
      </c>
      <c r="B12" s="55" t="s">
        <v>98</v>
      </c>
      <c r="C12" s="56"/>
      <c r="D12" s="56"/>
      <c r="E12" s="56"/>
      <c r="F12" s="56"/>
      <c r="G12" s="56"/>
      <c r="H12" s="56"/>
      <c r="I12" s="56"/>
      <c r="J12" s="56"/>
      <c r="K12" s="54">
        <f t="shared" si="0"/>
        <v>0</v>
      </c>
      <c r="L12" s="54">
        <v>3</v>
      </c>
      <c r="M12" s="54">
        <f t="shared" si="1"/>
        <v>3</v>
      </c>
      <c r="N12" s="56"/>
      <c r="O12" s="56"/>
      <c r="P12" s="56"/>
      <c r="Q12" s="56"/>
      <c r="R12" s="56"/>
      <c r="S12" s="56">
        <v>14.4</v>
      </c>
      <c r="T12" s="59">
        <f t="shared" si="2"/>
        <v>14.4</v>
      </c>
      <c r="U12" s="56">
        <v>3</v>
      </c>
      <c r="V12" s="56"/>
      <c r="W12" s="56"/>
      <c r="X12" s="60">
        <f t="shared" si="3"/>
        <v>3</v>
      </c>
      <c r="Y12" s="80">
        <f t="shared" si="4"/>
        <v>20.399999999999999</v>
      </c>
      <c r="Z12" s="82">
        <v>14</v>
      </c>
    </row>
    <row r="13" spans="1:33" s="52" customFormat="1" x14ac:dyDescent="0.2">
      <c r="A13" s="54">
        <v>8</v>
      </c>
      <c r="B13" s="62" t="s">
        <v>94</v>
      </c>
      <c r="C13" s="56">
        <v>6</v>
      </c>
      <c r="D13" s="56"/>
      <c r="E13" s="56">
        <v>3</v>
      </c>
      <c r="F13" s="56"/>
      <c r="G13" s="56"/>
      <c r="H13" s="56"/>
      <c r="I13" s="56"/>
      <c r="J13" s="56"/>
      <c r="K13" s="54">
        <f t="shared" si="0"/>
        <v>9</v>
      </c>
      <c r="L13" s="54">
        <v>3</v>
      </c>
      <c r="M13" s="54">
        <f t="shared" si="1"/>
        <v>3</v>
      </c>
      <c r="N13" s="56"/>
      <c r="O13" s="56"/>
      <c r="P13" s="56"/>
      <c r="Q13" s="56"/>
      <c r="R13" s="56"/>
      <c r="S13" s="56">
        <v>2</v>
      </c>
      <c r="T13" s="59">
        <f t="shared" si="2"/>
        <v>2</v>
      </c>
      <c r="U13" s="56" t="s">
        <v>47</v>
      </c>
      <c r="V13" s="56" t="s">
        <v>47</v>
      </c>
      <c r="W13" s="56">
        <v>5</v>
      </c>
      <c r="X13" s="60">
        <f t="shared" si="3"/>
        <v>5</v>
      </c>
      <c r="Y13" s="80">
        <f t="shared" si="4"/>
        <v>19</v>
      </c>
      <c r="Z13" s="82">
        <v>12</v>
      </c>
    </row>
    <row r="14" spans="1:33" s="52" customFormat="1" x14ac:dyDescent="0.2">
      <c r="A14" s="54">
        <v>9</v>
      </c>
      <c r="B14" s="55" t="s">
        <v>104</v>
      </c>
      <c r="C14" s="64"/>
      <c r="D14" s="64"/>
      <c r="E14" s="64"/>
      <c r="F14" s="64"/>
      <c r="G14" s="64"/>
      <c r="H14" s="64"/>
      <c r="I14" s="64"/>
      <c r="J14" s="64">
        <v>6</v>
      </c>
      <c r="K14" s="65">
        <f t="shared" si="0"/>
        <v>6</v>
      </c>
      <c r="L14" s="63">
        <v>3</v>
      </c>
      <c r="M14" s="66">
        <f t="shared" si="1"/>
        <v>3</v>
      </c>
      <c r="N14" s="64"/>
      <c r="O14" s="64"/>
      <c r="P14" s="64"/>
      <c r="Q14" s="64"/>
      <c r="R14" s="64"/>
      <c r="S14" s="64"/>
      <c r="T14" s="67">
        <f t="shared" si="2"/>
        <v>0</v>
      </c>
      <c r="U14" s="64"/>
      <c r="V14" s="64"/>
      <c r="W14" s="64"/>
      <c r="X14" s="68">
        <v>2</v>
      </c>
      <c r="Y14" s="80">
        <f t="shared" si="4"/>
        <v>11</v>
      </c>
      <c r="Z14" s="83">
        <v>15</v>
      </c>
      <c r="AA14" s="47"/>
      <c r="AB14" s="47"/>
      <c r="AC14" s="47"/>
      <c r="AD14" s="47"/>
      <c r="AE14" s="47"/>
      <c r="AF14" s="47"/>
      <c r="AG14" s="47"/>
    </row>
    <row r="15" spans="1:33" s="52" customFormat="1" x14ac:dyDescent="0.2">
      <c r="A15" s="54">
        <v>10</v>
      </c>
      <c r="B15" s="55" t="s">
        <v>101</v>
      </c>
      <c r="C15" s="56"/>
      <c r="D15" s="56"/>
      <c r="E15" s="56">
        <v>3</v>
      </c>
      <c r="F15" s="56"/>
      <c r="G15" s="56"/>
      <c r="H15" s="56"/>
      <c r="I15" s="56"/>
      <c r="J15" s="56">
        <v>3</v>
      </c>
      <c r="K15" s="54">
        <f t="shared" si="0"/>
        <v>6</v>
      </c>
      <c r="L15" s="54">
        <v>3</v>
      </c>
      <c r="M15" s="54">
        <f t="shared" si="1"/>
        <v>3</v>
      </c>
      <c r="N15" s="56"/>
      <c r="O15" s="56"/>
      <c r="P15" s="56"/>
      <c r="Q15" s="56"/>
      <c r="R15" s="56"/>
      <c r="S15" s="56">
        <v>0.4</v>
      </c>
      <c r="T15" s="59">
        <f t="shared" si="2"/>
        <v>0.4</v>
      </c>
      <c r="U15" s="56"/>
      <c r="V15" s="56"/>
      <c r="W15" s="56"/>
      <c r="X15" s="60">
        <f>SUM(U15:W15)</f>
        <v>0</v>
      </c>
      <c r="Y15" s="80">
        <f t="shared" si="4"/>
        <v>9.4</v>
      </c>
      <c r="Z15" s="82">
        <v>15</v>
      </c>
    </row>
    <row r="16" spans="1:33" s="52" customFormat="1" ht="12.75" customHeight="1" x14ac:dyDescent="0.2">
      <c r="A16" s="54">
        <v>11</v>
      </c>
      <c r="B16" s="55" t="s">
        <v>71</v>
      </c>
      <c r="C16" s="56"/>
      <c r="D16" s="56"/>
      <c r="E16" s="56"/>
      <c r="F16" s="56"/>
      <c r="G16" s="56"/>
      <c r="H16" s="56"/>
      <c r="I16" s="56"/>
      <c r="J16" s="56"/>
      <c r="K16" s="54">
        <f t="shared" si="0"/>
        <v>0</v>
      </c>
      <c r="L16" s="54"/>
      <c r="M16" s="54">
        <f t="shared" si="1"/>
        <v>0</v>
      </c>
      <c r="N16" s="56"/>
      <c r="O16" s="56"/>
      <c r="P16" s="56"/>
      <c r="Q16" s="56"/>
      <c r="R16" s="56"/>
      <c r="S16" s="56"/>
      <c r="T16" s="59">
        <f t="shared" si="2"/>
        <v>0</v>
      </c>
      <c r="U16" s="56"/>
      <c r="V16" s="56"/>
      <c r="W16" s="56"/>
      <c r="X16" s="60">
        <f>SUM(U16:W16)</f>
        <v>0</v>
      </c>
      <c r="Y16" s="80">
        <f t="shared" si="4"/>
        <v>0</v>
      </c>
      <c r="Z16" s="82" t="s">
        <v>72</v>
      </c>
    </row>
    <row r="17" spans="1:33" s="52" customFormat="1" x14ac:dyDescent="0.2">
      <c r="A17" s="54">
        <v>12</v>
      </c>
      <c r="B17" s="55" t="s">
        <v>100</v>
      </c>
      <c r="C17" s="56"/>
      <c r="D17" s="56"/>
      <c r="E17" s="56"/>
      <c r="F17" s="56"/>
      <c r="G17" s="56"/>
      <c r="H17" s="56"/>
      <c r="I17" s="56"/>
      <c r="J17" s="56"/>
      <c r="K17" s="54">
        <f t="shared" si="0"/>
        <v>0</v>
      </c>
      <c r="L17" s="54"/>
      <c r="M17" s="54">
        <f t="shared" si="1"/>
        <v>0</v>
      </c>
      <c r="N17" s="56"/>
      <c r="O17" s="56"/>
      <c r="P17" s="56"/>
      <c r="Q17" s="56"/>
      <c r="R17" s="56"/>
      <c r="S17" s="56"/>
      <c r="T17" s="59">
        <f t="shared" si="2"/>
        <v>0</v>
      </c>
      <c r="U17" s="56"/>
      <c r="V17" s="56"/>
      <c r="W17" s="56"/>
      <c r="X17" s="60">
        <f>SUM(U17:W17)</f>
        <v>0</v>
      </c>
      <c r="Y17" s="80">
        <f t="shared" si="4"/>
        <v>0</v>
      </c>
      <c r="Z17" s="82" t="s">
        <v>72</v>
      </c>
    </row>
    <row r="18" spans="1:33" s="52" customFormat="1" x14ac:dyDescent="0.2">
      <c r="A18" s="54">
        <v>13</v>
      </c>
      <c r="B18" s="55" t="s">
        <v>102</v>
      </c>
      <c r="C18" s="56"/>
      <c r="D18" s="56"/>
      <c r="E18" s="56"/>
      <c r="F18" s="56"/>
      <c r="G18" s="56"/>
      <c r="H18" s="56"/>
      <c r="I18" s="56"/>
      <c r="J18" s="56"/>
      <c r="K18" s="54">
        <f t="shared" si="0"/>
        <v>0</v>
      </c>
      <c r="L18" s="54"/>
      <c r="M18" s="54">
        <f t="shared" si="1"/>
        <v>0</v>
      </c>
      <c r="N18" s="56"/>
      <c r="O18" s="56"/>
      <c r="P18" s="56"/>
      <c r="Q18" s="56"/>
      <c r="R18" s="56"/>
      <c r="S18" s="56"/>
      <c r="T18" s="59">
        <f t="shared" si="2"/>
        <v>0</v>
      </c>
      <c r="U18" s="56"/>
      <c r="V18" s="56"/>
      <c r="W18" s="56"/>
      <c r="X18" s="60">
        <f>SUM(U18:W18)</f>
        <v>0</v>
      </c>
      <c r="Y18" s="80">
        <f t="shared" si="4"/>
        <v>0</v>
      </c>
      <c r="Z18" s="82" t="s">
        <v>72</v>
      </c>
    </row>
    <row r="19" spans="1:33" s="47" customFormat="1" x14ac:dyDescent="0.2">
      <c r="A19" s="54">
        <v>14</v>
      </c>
      <c r="B19" s="55" t="s">
        <v>103</v>
      </c>
      <c r="C19" s="56"/>
      <c r="D19" s="56"/>
      <c r="E19" s="56"/>
      <c r="F19" s="56"/>
      <c r="G19" s="56"/>
      <c r="H19" s="56"/>
      <c r="I19" s="56"/>
      <c r="J19" s="56"/>
      <c r="K19" s="54">
        <f t="shared" si="0"/>
        <v>0</v>
      </c>
      <c r="L19" s="54"/>
      <c r="M19" s="54">
        <f t="shared" si="1"/>
        <v>0</v>
      </c>
      <c r="N19" s="56"/>
      <c r="O19" s="56"/>
      <c r="P19" s="56"/>
      <c r="Q19" s="56"/>
      <c r="R19" s="56"/>
      <c r="S19" s="56"/>
      <c r="T19" s="59">
        <f t="shared" si="2"/>
        <v>0</v>
      </c>
      <c r="U19" s="56"/>
      <c r="V19" s="56"/>
      <c r="W19" s="56"/>
      <c r="X19" s="60">
        <f>SUM(U19:W19)</f>
        <v>0</v>
      </c>
      <c r="Y19" s="182">
        <f t="shared" si="4"/>
        <v>0</v>
      </c>
      <c r="Z19" s="183" t="s">
        <v>72</v>
      </c>
      <c r="AA19" s="52"/>
      <c r="AB19" s="52"/>
      <c r="AC19" s="52"/>
      <c r="AD19" s="52"/>
      <c r="AE19" s="52"/>
      <c r="AF19" s="52"/>
      <c r="AG19" s="52"/>
    </row>
    <row r="20" spans="1:33" s="170" customFormat="1" x14ac:dyDescent="0.2">
      <c r="A20" s="171">
        <v>1</v>
      </c>
      <c r="B20" s="55" t="s">
        <v>219</v>
      </c>
      <c r="C20" s="144"/>
      <c r="D20" s="144"/>
      <c r="E20" s="144"/>
      <c r="F20" s="144"/>
      <c r="G20" s="144"/>
      <c r="H20" s="144"/>
      <c r="I20" s="144"/>
      <c r="J20" s="144"/>
      <c r="K20" s="54">
        <f t="shared" si="0"/>
        <v>0</v>
      </c>
      <c r="L20" s="54"/>
      <c r="M20" s="54">
        <f t="shared" si="1"/>
        <v>0</v>
      </c>
      <c r="N20" s="144"/>
      <c r="O20" s="144" t="s">
        <v>47</v>
      </c>
      <c r="P20" s="144" t="s">
        <v>47</v>
      </c>
      <c r="Q20" s="144" t="s">
        <v>47</v>
      </c>
      <c r="R20" s="144" t="s">
        <v>47</v>
      </c>
      <c r="S20" s="144"/>
      <c r="T20" s="59">
        <f t="shared" si="2"/>
        <v>0</v>
      </c>
      <c r="U20" s="144" t="s">
        <v>47</v>
      </c>
      <c r="V20" s="144" t="s">
        <v>47</v>
      </c>
      <c r="W20" s="144"/>
      <c r="X20" s="181">
        <f t="shared" ref="X20:X27" si="5">SUM(U20:W20)</f>
        <v>0</v>
      </c>
      <c r="Y20" s="132">
        <f t="shared" si="4"/>
        <v>0</v>
      </c>
      <c r="Z20" s="184" t="s">
        <v>72</v>
      </c>
    </row>
    <row r="21" spans="1:33" s="170" customFormat="1" x14ac:dyDescent="0.2">
      <c r="A21" s="171">
        <v>2</v>
      </c>
      <c r="B21" s="55" t="s">
        <v>205</v>
      </c>
      <c r="C21" s="144"/>
      <c r="D21" s="144"/>
      <c r="E21" s="144"/>
      <c r="F21" s="144"/>
      <c r="G21" s="144"/>
      <c r="H21" s="144"/>
      <c r="I21" s="144">
        <v>5</v>
      </c>
      <c r="J21" s="144">
        <v>6</v>
      </c>
      <c r="K21" s="54">
        <f t="shared" si="0"/>
        <v>11</v>
      </c>
      <c r="L21" s="54">
        <v>3</v>
      </c>
      <c r="M21" s="54">
        <f t="shared" si="1"/>
        <v>3</v>
      </c>
      <c r="N21" s="144"/>
      <c r="O21" s="144"/>
      <c r="P21" s="144"/>
      <c r="Q21" s="144"/>
      <c r="R21" s="144"/>
      <c r="S21" s="144">
        <v>12</v>
      </c>
      <c r="T21" s="59">
        <f t="shared" si="2"/>
        <v>12</v>
      </c>
      <c r="U21" s="144" t="s">
        <v>47</v>
      </c>
      <c r="V21" s="144" t="s">
        <v>47</v>
      </c>
      <c r="W21" s="144">
        <v>2</v>
      </c>
      <c r="X21" s="181">
        <f t="shared" si="5"/>
        <v>2</v>
      </c>
      <c r="Y21" s="132">
        <f t="shared" si="4"/>
        <v>28</v>
      </c>
      <c r="Z21" s="184" t="s">
        <v>125</v>
      </c>
    </row>
    <row r="22" spans="1:33" s="170" customFormat="1" x14ac:dyDescent="0.2">
      <c r="A22" s="171">
        <v>3</v>
      </c>
      <c r="B22" s="61" t="s">
        <v>220</v>
      </c>
      <c r="C22" s="144"/>
      <c r="D22" s="144"/>
      <c r="E22" s="144"/>
      <c r="F22" s="144"/>
      <c r="G22" s="144"/>
      <c r="H22" s="144"/>
      <c r="I22" s="144"/>
      <c r="J22" s="144">
        <v>6</v>
      </c>
      <c r="K22" s="54">
        <f t="shared" si="0"/>
        <v>6</v>
      </c>
      <c r="L22" s="54">
        <v>3</v>
      </c>
      <c r="M22" s="54">
        <f t="shared" si="1"/>
        <v>3</v>
      </c>
      <c r="N22" s="144"/>
      <c r="O22" s="144"/>
      <c r="P22" s="144"/>
      <c r="Q22" s="144"/>
      <c r="R22" s="144"/>
      <c r="S22" s="144">
        <v>20</v>
      </c>
      <c r="T22" s="59">
        <f t="shared" si="2"/>
        <v>20</v>
      </c>
      <c r="U22" s="144" t="s">
        <v>47</v>
      </c>
      <c r="V22" s="144" t="s">
        <v>47</v>
      </c>
      <c r="W22" s="144">
        <v>2</v>
      </c>
      <c r="X22" s="181">
        <f t="shared" si="5"/>
        <v>2</v>
      </c>
      <c r="Y22" s="132">
        <f t="shared" si="4"/>
        <v>31</v>
      </c>
      <c r="Z22" s="184" t="s">
        <v>125</v>
      </c>
    </row>
    <row r="23" spans="1:33" s="170" customFormat="1" x14ac:dyDescent="0.2">
      <c r="A23" s="171">
        <v>4</v>
      </c>
      <c r="B23" s="55" t="s">
        <v>221</v>
      </c>
      <c r="C23" s="144"/>
      <c r="D23" s="144"/>
      <c r="E23" s="144"/>
      <c r="F23" s="144"/>
      <c r="G23" s="144"/>
      <c r="H23" s="144"/>
      <c r="I23" s="144"/>
      <c r="J23" s="144"/>
      <c r="K23" s="54">
        <f t="shared" si="0"/>
        <v>0</v>
      </c>
      <c r="L23" s="54">
        <v>3</v>
      </c>
      <c r="M23" s="54">
        <f t="shared" si="1"/>
        <v>3</v>
      </c>
      <c r="N23" s="144"/>
      <c r="O23" s="144"/>
      <c r="P23" s="144"/>
      <c r="Q23" s="144"/>
      <c r="R23" s="144"/>
      <c r="S23" s="144"/>
      <c r="T23" s="59">
        <f t="shared" si="2"/>
        <v>0</v>
      </c>
      <c r="U23" s="144"/>
      <c r="V23" s="144" t="s">
        <v>47</v>
      </c>
      <c r="W23" s="144"/>
      <c r="X23" s="181">
        <f t="shared" si="5"/>
        <v>0</v>
      </c>
      <c r="Y23" s="132">
        <f t="shared" si="4"/>
        <v>3</v>
      </c>
      <c r="Z23" s="184" t="s">
        <v>72</v>
      </c>
    </row>
    <row r="24" spans="1:33" s="170" customFormat="1" x14ac:dyDescent="0.2">
      <c r="A24" s="143">
        <v>5</v>
      </c>
      <c r="B24" s="61" t="s">
        <v>222</v>
      </c>
      <c r="C24" s="144"/>
      <c r="D24" s="144"/>
      <c r="E24" s="144"/>
      <c r="F24" s="144"/>
      <c r="G24" s="144"/>
      <c r="H24" s="144"/>
      <c r="I24" s="144"/>
      <c r="J24" s="144"/>
      <c r="K24" s="54">
        <f t="shared" si="0"/>
        <v>0</v>
      </c>
      <c r="L24" s="54"/>
      <c r="M24" s="54">
        <f t="shared" si="1"/>
        <v>0</v>
      </c>
      <c r="N24" s="144"/>
      <c r="O24" s="144"/>
      <c r="P24" s="144"/>
      <c r="Q24" s="144"/>
      <c r="R24" s="144"/>
      <c r="S24" s="144"/>
      <c r="T24" s="59">
        <f t="shared" si="2"/>
        <v>0</v>
      </c>
      <c r="U24" s="144" t="s">
        <v>47</v>
      </c>
      <c r="V24" s="144" t="s">
        <v>47</v>
      </c>
      <c r="W24" s="144"/>
      <c r="X24" s="181">
        <f t="shared" si="5"/>
        <v>0</v>
      </c>
      <c r="Y24" s="132">
        <f t="shared" si="4"/>
        <v>0</v>
      </c>
      <c r="Z24" s="184" t="s">
        <v>72</v>
      </c>
    </row>
    <row r="25" spans="1:33" s="170" customFormat="1" x14ac:dyDescent="0.2">
      <c r="A25" s="171">
        <v>6</v>
      </c>
      <c r="B25" s="55" t="s">
        <v>223</v>
      </c>
      <c r="C25" s="144"/>
      <c r="D25" s="144"/>
      <c r="E25" s="144">
        <v>3</v>
      </c>
      <c r="F25" s="144"/>
      <c r="G25" s="144"/>
      <c r="H25" s="144"/>
      <c r="I25" s="144"/>
      <c r="J25" s="144">
        <v>6</v>
      </c>
      <c r="K25" s="54">
        <f t="shared" si="0"/>
        <v>9</v>
      </c>
      <c r="L25" s="54">
        <v>3</v>
      </c>
      <c r="M25" s="54">
        <f t="shared" si="1"/>
        <v>3</v>
      </c>
      <c r="N25" s="144"/>
      <c r="O25" s="144"/>
      <c r="P25" s="144"/>
      <c r="Q25" s="144"/>
      <c r="R25" s="144"/>
      <c r="S25" s="144">
        <v>20</v>
      </c>
      <c r="T25" s="59">
        <f t="shared" si="2"/>
        <v>20</v>
      </c>
      <c r="U25" s="144" t="s">
        <v>47</v>
      </c>
      <c r="V25" s="144" t="s">
        <v>47</v>
      </c>
      <c r="W25" s="144">
        <v>2</v>
      </c>
      <c r="X25" s="181">
        <f t="shared" si="5"/>
        <v>2</v>
      </c>
      <c r="Y25" s="132">
        <f t="shared" si="4"/>
        <v>34</v>
      </c>
      <c r="Z25" s="184" t="s">
        <v>125</v>
      </c>
    </row>
    <row r="26" spans="1:33" s="170" customFormat="1" x14ac:dyDescent="0.2">
      <c r="A26" s="143">
        <v>7</v>
      </c>
      <c r="B26" s="55" t="s">
        <v>92</v>
      </c>
      <c r="C26" s="144">
        <v>6</v>
      </c>
      <c r="D26" s="144"/>
      <c r="E26" s="144">
        <v>3</v>
      </c>
      <c r="F26" s="144"/>
      <c r="G26" s="144"/>
      <c r="H26" s="144"/>
      <c r="I26" s="144"/>
      <c r="J26" s="144"/>
      <c r="K26" s="54">
        <f t="shared" si="0"/>
        <v>9</v>
      </c>
      <c r="L26" s="54">
        <v>3</v>
      </c>
      <c r="M26" s="54">
        <f t="shared" si="1"/>
        <v>3</v>
      </c>
      <c r="N26" s="144"/>
      <c r="O26" s="144"/>
      <c r="P26" s="144"/>
      <c r="Q26" s="144"/>
      <c r="R26" s="144"/>
      <c r="S26" s="144">
        <v>20</v>
      </c>
      <c r="T26" s="59">
        <f t="shared" si="2"/>
        <v>20</v>
      </c>
      <c r="U26" s="144"/>
      <c r="V26" s="144" t="s">
        <v>47</v>
      </c>
      <c r="W26" s="144"/>
      <c r="X26" s="181">
        <f t="shared" si="5"/>
        <v>0</v>
      </c>
      <c r="Y26" s="132">
        <f t="shared" si="4"/>
        <v>32</v>
      </c>
      <c r="Z26" s="184" t="s">
        <v>125</v>
      </c>
    </row>
    <row r="27" spans="1:33" s="170" customFormat="1" x14ac:dyDescent="0.2">
      <c r="A27" s="143">
        <v>8</v>
      </c>
      <c r="B27" s="55" t="s">
        <v>93</v>
      </c>
      <c r="C27" s="144"/>
      <c r="D27" s="144"/>
      <c r="E27" s="144">
        <v>3</v>
      </c>
      <c r="F27" s="144"/>
      <c r="G27" s="144"/>
      <c r="H27" s="144"/>
      <c r="I27" s="144"/>
      <c r="J27" s="144">
        <v>3</v>
      </c>
      <c r="K27" s="54">
        <f t="shared" si="0"/>
        <v>6</v>
      </c>
      <c r="L27" s="54">
        <v>3</v>
      </c>
      <c r="M27" s="54">
        <f t="shared" si="1"/>
        <v>3</v>
      </c>
      <c r="N27" s="144"/>
      <c r="O27" s="144"/>
      <c r="P27" s="144"/>
      <c r="Q27" s="144"/>
      <c r="R27" s="144"/>
      <c r="S27" s="144">
        <v>20</v>
      </c>
      <c r="T27" s="59">
        <f t="shared" si="2"/>
        <v>20</v>
      </c>
      <c r="U27" s="144"/>
      <c r="V27" s="144" t="s">
        <v>47</v>
      </c>
      <c r="W27" s="144">
        <v>2</v>
      </c>
      <c r="X27" s="181">
        <f t="shared" si="5"/>
        <v>2</v>
      </c>
      <c r="Y27" s="132">
        <f t="shared" si="4"/>
        <v>31</v>
      </c>
      <c r="Z27" s="184" t="s">
        <v>224</v>
      </c>
    </row>
    <row r="28" spans="1:33" x14ac:dyDescent="0.2">
      <c r="A28" s="44" t="s">
        <v>122</v>
      </c>
    </row>
    <row r="29" spans="1:33" x14ac:dyDescent="0.2">
      <c r="A29" s="44"/>
    </row>
    <row r="30" spans="1:33" x14ac:dyDescent="0.2">
      <c r="B30" s="84" t="s">
        <v>119</v>
      </c>
    </row>
  </sheetData>
  <mergeCells count="16">
    <mergeCell ref="Z2:Z5"/>
    <mergeCell ref="Y2:Y5"/>
    <mergeCell ref="X2:X5"/>
    <mergeCell ref="N2:S2"/>
    <mergeCell ref="T2:T5"/>
    <mergeCell ref="K2:K5"/>
    <mergeCell ref="A1:Y1"/>
    <mergeCell ref="U2:W2"/>
    <mergeCell ref="M2:M5"/>
    <mergeCell ref="N3:Q3"/>
    <mergeCell ref="U3:W3"/>
    <mergeCell ref="C3:E3"/>
    <mergeCell ref="F3:J3"/>
    <mergeCell ref="A2:A5"/>
    <mergeCell ref="B2:B5"/>
    <mergeCell ref="C2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opLeftCell="A2" zoomScale="85" zoomScaleNormal="85" workbookViewId="0">
      <selection activeCell="B10" sqref="B10"/>
    </sheetView>
  </sheetViews>
  <sheetFormatPr baseColWidth="10" defaultRowHeight="12.75" x14ac:dyDescent="0.2"/>
  <cols>
    <col min="1" max="1" width="3.6640625" customWidth="1"/>
    <col min="2" max="2" width="41.5" customWidth="1"/>
    <col min="3" max="3" width="11.1640625" customWidth="1"/>
    <col min="4" max="4" width="7.1640625" customWidth="1"/>
    <col min="5" max="7" width="7.33203125" customWidth="1"/>
    <col min="8" max="8" width="8.83203125" customWidth="1"/>
    <col min="9" max="9" width="4.1640625" customWidth="1"/>
    <col min="10" max="10" width="7.33203125" customWidth="1"/>
    <col min="11" max="11" width="7.1640625" customWidth="1"/>
    <col min="12" max="12" width="13.83203125" customWidth="1"/>
    <col min="13" max="16" width="7.33203125" customWidth="1"/>
    <col min="17" max="17" width="7.1640625" customWidth="1"/>
    <col min="18" max="21" width="7.33203125" customWidth="1"/>
    <col min="22" max="22" width="3.1640625" customWidth="1"/>
    <col min="23" max="24" width="7.33203125" customWidth="1"/>
    <col min="25" max="25" width="9.1640625" customWidth="1"/>
    <col min="26" max="26" width="9.33203125"/>
    <col min="27" max="27" width="22" style="157" customWidth="1"/>
  </cols>
  <sheetData>
    <row r="1" spans="1:27" ht="38.25" customHeight="1" x14ac:dyDescent="0.2">
      <c r="A1" s="281" t="s">
        <v>229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</row>
    <row r="2" spans="1:27" ht="36" customHeight="1" x14ac:dyDescent="0.2">
      <c r="A2" s="273" t="s">
        <v>106</v>
      </c>
      <c r="B2" s="273" t="s">
        <v>107</v>
      </c>
      <c r="C2" s="254" t="s">
        <v>51</v>
      </c>
      <c r="D2" s="255"/>
      <c r="E2" s="255"/>
      <c r="F2" s="255"/>
      <c r="G2" s="255"/>
      <c r="H2" s="255"/>
      <c r="I2" s="255"/>
      <c r="J2" s="255"/>
      <c r="K2" s="249" t="s">
        <v>118</v>
      </c>
      <c r="L2" s="107" t="s">
        <v>54</v>
      </c>
      <c r="M2" s="249" t="s">
        <v>118</v>
      </c>
      <c r="N2" s="254" t="s">
        <v>55</v>
      </c>
      <c r="O2" s="255"/>
      <c r="P2" s="255"/>
      <c r="Q2" s="255"/>
      <c r="R2" s="255"/>
      <c r="S2" s="255"/>
      <c r="T2" s="249" t="s">
        <v>118</v>
      </c>
      <c r="U2" s="255" t="s">
        <v>108</v>
      </c>
      <c r="V2" s="255"/>
      <c r="W2" s="255"/>
      <c r="X2" s="249" t="s">
        <v>118</v>
      </c>
      <c r="Y2" s="251" t="s">
        <v>117</v>
      </c>
      <c r="Z2" s="257" t="s">
        <v>49</v>
      </c>
      <c r="AA2" s="280" t="s">
        <v>123</v>
      </c>
    </row>
    <row r="3" spans="1:27" ht="60" customHeight="1" x14ac:dyDescent="0.2">
      <c r="A3" s="274"/>
      <c r="B3" s="274"/>
      <c r="C3" s="254" t="s">
        <v>109</v>
      </c>
      <c r="D3" s="255"/>
      <c r="E3" s="255"/>
      <c r="F3" s="254" t="s">
        <v>69</v>
      </c>
      <c r="G3" s="255"/>
      <c r="H3" s="255"/>
      <c r="I3" s="255"/>
      <c r="J3" s="256"/>
      <c r="K3" s="261"/>
      <c r="L3" s="97" t="s">
        <v>110</v>
      </c>
      <c r="M3" s="261"/>
      <c r="N3" s="254" t="s">
        <v>111</v>
      </c>
      <c r="O3" s="255"/>
      <c r="P3" s="255"/>
      <c r="Q3" s="256"/>
      <c r="R3" s="97" t="s">
        <v>112</v>
      </c>
      <c r="S3" s="107"/>
      <c r="T3" s="261"/>
      <c r="U3" s="255" t="s">
        <v>113</v>
      </c>
      <c r="V3" s="255"/>
      <c r="W3" s="255"/>
      <c r="X3" s="261"/>
      <c r="Y3" s="251"/>
      <c r="Z3" s="257"/>
      <c r="AA3" s="280"/>
    </row>
    <row r="4" spans="1:27" ht="139.5" customHeight="1" x14ac:dyDescent="0.2">
      <c r="A4" s="274"/>
      <c r="B4" s="274"/>
      <c r="C4" s="71" t="s">
        <v>52</v>
      </c>
      <c r="D4" s="71" t="s">
        <v>114</v>
      </c>
      <c r="E4" s="71" t="s">
        <v>115</v>
      </c>
      <c r="F4" s="71" t="s">
        <v>61</v>
      </c>
      <c r="G4" s="71" t="s">
        <v>62</v>
      </c>
      <c r="H4" s="71" t="s">
        <v>63</v>
      </c>
      <c r="I4" s="71" t="s">
        <v>64</v>
      </c>
      <c r="J4" s="71" t="s">
        <v>53</v>
      </c>
      <c r="K4" s="261"/>
      <c r="L4" s="71" t="s">
        <v>56</v>
      </c>
      <c r="M4" s="261"/>
      <c r="N4" s="71" t="s">
        <v>65</v>
      </c>
      <c r="O4" s="71" t="s">
        <v>66</v>
      </c>
      <c r="P4" s="71" t="s">
        <v>67</v>
      </c>
      <c r="Q4" s="71" t="s">
        <v>68</v>
      </c>
      <c r="R4" s="71" t="s">
        <v>60</v>
      </c>
      <c r="S4" s="72"/>
      <c r="T4" s="261"/>
      <c r="U4" s="73" t="s">
        <v>57</v>
      </c>
      <c r="V4" s="71" t="s">
        <v>58</v>
      </c>
      <c r="W4" s="72" t="s">
        <v>59</v>
      </c>
      <c r="X4" s="261"/>
      <c r="Y4" s="251"/>
      <c r="Z4" s="257"/>
      <c r="AA4" s="280"/>
    </row>
    <row r="5" spans="1:27" x14ac:dyDescent="0.2">
      <c r="A5" s="275"/>
      <c r="B5" s="275"/>
      <c r="C5" s="102">
        <v>6</v>
      </c>
      <c r="D5" s="102">
        <v>5</v>
      </c>
      <c r="E5" s="102">
        <v>3</v>
      </c>
      <c r="F5" s="102">
        <v>10</v>
      </c>
      <c r="G5" s="102">
        <v>7</v>
      </c>
      <c r="H5" s="102">
        <v>8</v>
      </c>
      <c r="I5" s="102">
        <v>5</v>
      </c>
      <c r="J5" s="103" t="s">
        <v>116</v>
      </c>
      <c r="K5" s="261"/>
      <c r="L5" s="102">
        <v>3</v>
      </c>
      <c r="M5" s="261"/>
      <c r="N5" s="104">
        <v>0.2</v>
      </c>
      <c r="O5" s="104">
        <v>0.3</v>
      </c>
      <c r="P5" s="104">
        <v>0.3</v>
      </c>
      <c r="Q5" s="104">
        <v>0.4</v>
      </c>
      <c r="R5" s="104">
        <v>4</v>
      </c>
      <c r="S5" s="105"/>
      <c r="T5" s="261"/>
      <c r="U5" s="106">
        <v>3</v>
      </c>
      <c r="V5" s="102"/>
      <c r="W5" s="105">
        <v>2</v>
      </c>
      <c r="X5" s="261"/>
      <c r="Y5" s="251"/>
      <c r="Z5" s="257"/>
      <c r="AA5" s="280"/>
    </row>
    <row r="6" spans="1:27" s="161" customFormat="1" ht="14.25" customHeight="1" x14ac:dyDescent="0.2">
      <c r="A6" s="63">
        <v>1</v>
      </c>
      <c r="B6" s="187" t="s">
        <v>188</v>
      </c>
      <c r="C6" s="56"/>
      <c r="D6" s="56"/>
      <c r="E6" s="56"/>
      <c r="F6" s="56"/>
      <c r="G6" s="56"/>
      <c r="H6" s="56"/>
      <c r="I6" s="56"/>
      <c r="J6" s="56">
        <v>6</v>
      </c>
      <c r="K6" s="54">
        <f t="shared" ref="K6:K12" si="0">SUM(C6:J6)</f>
        <v>6</v>
      </c>
      <c r="L6" s="54">
        <v>3</v>
      </c>
      <c r="M6" s="54">
        <f t="shared" ref="M6:M12" si="1">SUM(L6:L6)</f>
        <v>3</v>
      </c>
      <c r="N6" s="56"/>
      <c r="O6" s="56" t="s">
        <v>47</v>
      </c>
      <c r="P6" s="56" t="s">
        <v>47</v>
      </c>
      <c r="Q6" s="56" t="s">
        <v>47</v>
      </c>
      <c r="R6" s="56" t="s">
        <v>47</v>
      </c>
      <c r="S6" s="56">
        <v>10</v>
      </c>
      <c r="T6" s="59">
        <f>SUM(N6:S6)</f>
        <v>10</v>
      </c>
      <c r="U6" s="56" t="s">
        <v>47</v>
      </c>
      <c r="V6" s="56" t="s">
        <v>47</v>
      </c>
      <c r="W6" s="56"/>
      <c r="X6" s="60">
        <f>SUM(U6:W6)</f>
        <v>0</v>
      </c>
      <c r="Y6" s="185">
        <f t="shared" ref="Y6:Y12" si="2">SUM(K6,M6,T6,X6)</f>
        <v>19</v>
      </c>
      <c r="Z6" s="186" t="s">
        <v>127</v>
      </c>
      <c r="AA6" s="136"/>
    </row>
    <row r="7" spans="1:27" s="161" customFormat="1" ht="14.25" customHeight="1" x14ac:dyDescent="0.2">
      <c r="A7" s="63">
        <v>2</v>
      </c>
      <c r="B7" s="187" t="s">
        <v>225</v>
      </c>
      <c r="C7" s="56"/>
      <c r="D7" s="56"/>
      <c r="E7" s="56"/>
      <c r="F7" s="56"/>
      <c r="G7" s="56"/>
      <c r="H7" s="56"/>
      <c r="I7" s="56"/>
      <c r="J7" s="56"/>
      <c r="K7" s="54">
        <f t="shared" si="0"/>
        <v>0</v>
      </c>
      <c r="L7" s="54">
        <v>3</v>
      </c>
      <c r="M7" s="54">
        <f t="shared" si="1"/>
        <v>3</v>
      </c>
      <c r="N7" s="56"/>
      <c r="O7" s="56"/>
      <c r="P7" s="56"/>
      <c r="Q7" s="56"/>
      <c r="R7" s="56"/>
      <c r="S7" s="56">
        <v>13.4</v>
      </c>
      <c r="T7" s="59">
        <f t="shared" ref="T7:T12" si="3">SUM(N7:S7)</f>
        <v>13.4</v>
      </c>
      <c r="U7" s="56" t="s">
        <v>47</v>
      </c>
      <c r="V7" s="56" t="s">
        <v>47</v>
      </c>
      <c r="W7" s="56"/>
      <c r="X7" s="60">
        <f t="shared" ref="X7:X12" si="4">SUM(U7:W7)</f>
        <v>0</v>
      </c>
      <c r="Y7" s="185">
        <f t="shared" si="2"/>
        <v>16.399999999999999</v>
      </c>
      <c r="Z7" s="186" t="s">
        <v>133</v>
      </c>
      <c r="AA7" s="136"/>
    </row>
    <row r="8" spans="1:27" s="161" customFormat="1" ht="14.25" customHeight="1" x14ac:dyDescent="0.2">
      <c r="A8" s="63">
        <v>3</v>
      </c>
      <c r="B8" s="188" t="s">
        <v>226</v>
      </c>
      <c r="C8" s="56"/>
      <c r="D8" s="56"/>
      <c r="E8" s="56"/>
      <c r="F8" s="56"/>
      <c r="G8" s="56"/>
      <c r="H8" s="56"/>
      <c r="I8" s="56"/>
      <c r="J8" s="56"/>
      <c r="K8" s="54">
        <f t="shared" si="0"/>
        <v>0</v>
      </c>
      <c r="L8" s="54">
        <v>3</v>
      </c>
      <c r="M8" s="54">
        <f t="shared" si="1"/>
        <v>3</v>
      </c>
      <c r="N8" s="56"/>
      <c r="O8" s="56"/>
      <c r="P8" s="56"/>
      <c r="Q8" s="56"/>
      <c r="R8" s="56"/>
      <c r="S8" s="56"/>
      <c r="T8" s="59">
        <f t="shared" si="3"/>
        <v>0</v>
      </c>
      <c r="U8" s="56" t="s">
        <v>47</v>
      </c>
      <c r="V8" s="56" t="s">
        <v>47</v>
      </c>
      <c r="W8" s="56"/>
      <c r="X8" s="60">
        <f t="shared" si="4"/>
        <v>0</v>
      </c>
      <c r="Y8" s="185">
        <f t="shared" si="2"/>
        <v>3</v>
      </c>
      <c r="Z8" s="186" t="s">
        <v>127</v>
      </c>
      <c r="AA8" s="136"/>
    </row>
    <row r="9" spans="1:27" s="161" customFormat="1" ht="29.25" customHeight="1" x14ac:dyDescent="0.2">
      <c r="A9" s="63">
        <v>4</v>
      </c>
      <c r="B9" s="187" t="s">
        <v>100</v>
      </c>
      <c r="C9" s="56"/>
      <c r="D9" s="56"/>
      <c r="E9" s="56"/>
      <c r="F9" s="56"/>
      <c r="G9" s="56"/>
      <c r="H9" s="56"/>
      <c r="I9" s="56"/>
      <c r="J9" s="56"/>
      <c r="K9" s="54">
        <f t="shared" si="0"/>
        <v>0</v>
      </c>
      <c r="L9" s="54"/>
      <c r="M9" s="54">
        <f t="shared" si="1"/>
        <v>0</v>
      </c>
      <c r="N9" s="56"/>
      <c r="O9" s="56"/>
      <c r="P9" s="56"/>
      <c r="Q9" s="56"/>
      <c r="R9" s="56"/>
      <c r="S9" s="56">
        <v>0</v>
      </c>
      <c r="T9" s="59">
        <f t="shared" si="3"/>
        <v>0</v>
      </c>
      <c r="U9" s="56"/>
      <c r="V9" s="56" t="s">
        <v>47</v>
      </c>
      <c r="W9" s="56"/>
      <c r="X9" s="60">
        <f t="shared" si="4"/>
        <v>0</v>
      </c>
      <c r="Y9" s="185">
        <f t="shared" si="2"/>
        <v>0</v>
      </c>
      <c r="Z9" s="186"/>
      <c r="AA9" s="127" t="s">
        <v>131</v>
      </c>
    </row>
    <row r="10" spans="1:27" s="161" customFormat="1" ht="30" customHeight="1" x14ac:dyDescent="0.2">
      <c r="A10" s="54">
        <v>5</v>
      </c>
      <c r="B10" s="188" t="s">
        <v>227</v>
      </c>
      <c r="C10" s="56"/>
      <c r="D10" s="56"/>
      <c r="E10" s="56"/>
      <c r="F10" s="56"/>
      <c r="G10" s="56"/>
      <c r="H10" s="56"/>
      <c r="I10" s="56"/>
      <c r="J10" s="56"/>
      <c r="K10" s="54">
        <f t="shared" si="0"/>
        <v>0</v>
      </c>
      <c r="L10" s="54"/>
      <c r="M10" s="54">
        <f t="shared" si="1"/>
        <v>0</v>
      </c>
      <c r="N10" s="56"/>
      <c r="O10" s="56"/>
      <c r="P10" s="56"/>
      <c r="Q10" s="56"/>
      <c r="R10" s="56"/>
      <c r="S10" s="56">
        <v>0</v>
      </c>
      <c r="T10" s="59">
        <f t="shared" si="3"/>
        <v>0</v>
      </c>
      <c r="U10" s="56" t="s">
        <v>47</v>
      </c>
      <c r="V10" s="56" t="s">
        <v>47</v>
      </c>
      <c r="W10" s="56"/>
      <c r="X10" s="60">
        <f>SUM(U10:W10)</f>
        <v>0</v>
      </c>
      <c r="Y10" s="185">
        <f t="shared" si="2"/>
        <v>0</v>
      </c>
      <c r="Z10" s="186"/>
      <c r="AA10" s="127" t="s">
        <v>131</v>
      </c>
    </row>
    <row r="11" spans="1:27" s="161" customFormat="1" ht="14.25" customHeight="1" x14ac:dyDescent="0.2">
      <c r="A11" s="63">
        <v>6</v>
      </c>
      <c r="B11" s="187" t="s">
        <v>228</v>
      </c>
      <c r="C11" s="56"/>
      <c r="D11" s="56"/>
      <c r="E11" s="56"/>
      <c r="F11" s="56"/>
      <c r="G11" s="56"/>
      <c r="H11" s="56">
        <v>8</v>
      </c>
      <c r="I11" s="56"/>
      <c r="J11" s="56">
        <v>3</v>
      </c>
      <c r="K11" s="54">
        <f t="shared" si="0"/>
        <v>11</v>
      </c>
      <c r="L11" s="54"/>
      <c r="M11" s="54">
        <f t="shared" si="1"/>
        <v>0</v>
      </c>
      <c r="N11" s="56"/>
      <c r="O11" s="56"/>
      <c r="P11" s="56"/>
      <c r="Q11" s="56"/>
      <c r="R11" s="56"/>
      <c r="S11" s="56"/>
      <c r="T11" s="59">
        <f t="shared" si="3"/>
        <v>0</v>
      </c>
      <c r="U11" s="56" t="s">
        <v>47</v>
      </c>
      <c r="V11" s="56" t="s">
        <v>47</v>
      </c>
      <c r="W11" s="56"/>
      <c r="X11" s="60">
        <f t="shared" si="4"/>
        <v>0</v>
      </c>
      <c r="Y11" s="185">
        <f t="shared" si="2"/>
        <v>11</v>
      </c>
      <c r="Z11" s="186" t="s">
        <v>129</v>
      </c>
      <c r="AA11" s="136"/>
    </row>
    <row r="12" spans="1:27" s="161" customFormat="1" ht="14.25" customHeight="1" x14ac:dyDescent="0.2">
      <c r="A12" s="54">
        <v>7</v>
      </c>
      <c r="B12" s="187" t="s">
        <v>189</v>
      </c>
      <c r="C12" s="56"/>
      <c r="D12" s="56"/>
      <c r="E12" s="56"/>
      <c r="F12" s="56"/>
      <c r="G12" s="56"/>
      <c r="H12" s="56"/>
      <c r="I12" s="56"/>
      <c r="J12" s="56">
        <v>6</v>
      </c>
      <c r="K12" s="54">
        <f t="shared" si="0"/>
        <v>6</v>
      </c>
      <c r="L12" s="54">
        <v>3</v>
      </c>
      <c r="M12" s="54">
        <f t="shared" si="1"/>
        <v>3</v>
      </c>
      <c r="N12" s="56"/>
      <c r="O12" s="56"/>
      <c r="P12" s="56"/>
      <c r="Q12" s="56"/>
      <c r="R12" s="56"/>
      <c r="S12" s="56">
        <v>8</v>
      </c>
      <c r="T12" s="59">
        <f t="shared" si="3"/>
        <v>8</v>
      </c>
      <c r="U12" s="56"/>
      <c r="V12" s="56" t="s">
        <v>47</v>
      </c>
      <c r="W12" s="56">
        <v>2</v>
      </c>
      <c r="X12" s="60">
        <f t="shared" si="4"/>
        <v>2</v>
      </c>
      <c r="Y12" s="185">
        <f t="shared" si="2"/>
        <v>19</v>
      </c>
      <c r="Z12" s="186" t="s">
        <v>127</v>
      </c>
      <c r="AA12" s="137"/>
    </row>
    <row r="13" spans="1:27" s="115" customForma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174"/>
    </row>
    <row r="14" spans="1:27" x14ac:dyDescent="0.2">
      <c r="A14" s="44"/>
      <c r="B14" s="45" t="s">
        <v>50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174"/>
    </row>
    <row r="15" spans="1:27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174"/>
    </row>
  </sheetData>
  <mergeCells count="17">
    <mergeCell ref="K2:K5"/>
    <mergeCell ref="M2:M5"/>
    <mergeCell ref="Y2:Y5"/>
    <mergeCell ref="Z2:Z5"/>
    <mergeCell ref="AA2:AA5"/>
    <mergeCell ref="A1:AA1"/>
    <mergeCell ref="U2:W2"/>
    <mergeCell ref="C3:E3"/>
    <mergeCell ref="F3:J3"/>
    <mergeCell ref="N2:S2"/>
    <mergeCell ref="T2:T5"/>
    <mergeCell ref="N3:Q3"/>
    <mergeCell ref="U3:W3"/>
    <mergeCell ref="X2:X5"/>
    <mergeCell ref="A2:A5"/>
    <mergeCell ref="B2:B5"/>
    <mergeCell ref="C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13"/>
  <sheetViews>
    <sheetView workbookViewId="0">
      <selection sqref="A1:Z1"/>
    </sheetView>
  </sheetViews>
  <sheetFormatPr baseColWidth="10" defaultColWidth="9.33203125" defaultRowHeight="12" x14ac:dyDescent="0.2"/>
  <cols>
    <col min="1" max="1" width="3.6640625" style="44" customWidth="1"/>
    <col min="2" max="2" width="32.83203125" style="44" customWidth="1"/>
    <col min="3" max="3" width="11.1640625" style="44" customWidth="1"/>
    <col min="4" max="4" width="7.1640625" style="44" customWidth="1"/>
    <col min="5" max="7" width="7.33203125" style="44" customWidth="1"/>
    <col min="8" max="8" width="8.83203125" style="44" customWidth="1"/>
    <col min="9" max="9" width="4.1640625" style="44" customWidth="1"/>
    <col min="10" max="10" width="8.6640625" style="44" customWidth="1"/>
    <col min="11" max="11" width="7.1640625" style="44" customWidth="1"/>
    <col min="12" max="12" width="15.5" style="44" customWidth="1"/>
    <col min="13" max="14" width="7.33203125" style="44" customWidth="1"/>
    <col min="15" max="15" width="9.83203125" style="44" customWidth="1"/>
    <col min="16" max="16" width="7.33203125" style="44" customWidth="1"/>
    <col min="17" max="17" width="8" style="44" customWidth="1"/>
    <col min="18" max="18" width="11.5" style="44" customWidth="1"/>
    <col min="19" max="21" width="7.33203125" style="44" customWidth="1"/>
    <col min="22" max="22" width="3.1640625" style="44" customWidth="1"/>
    <col min="23" max="24" width="7.33203125" style="44" customWidth="1"/>
    <col min="25" max="25" width="8.1640625" style="44" customWidth="1"/>
    <col min="26" max="26" width="7.6640625" style="44" customWidth="1"/>
    <col min="27" max="27" width="19.83203125" style="44" bestFit="1" customWidth="1"/>
    <col min="28" max="16384" width="9.33203125" style="44"/>
  </cols>
  <sheetData>
    <row r="1" spans="1:27" ht="32.25" customHeight="1" x14ac:dyDescent="0.2">
      <c r="A1" s="283" t="s">
        <v>231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27" ht="35.25" customHeight="1" x14ac:dyDescent="0.2">
      <c r="A2" s="273" t="s">
        <v>106</v>
      </c>
      <c r="B2" s="273" t="s">
        <v>107</v>
      </c>
      <c r="C2" s="254" t="s">
        <v>51</v>
      </c>
      <c r="D2" s="255"/>
      <c r="E2" s="255"/>
      <c r="F2" s="255"/>
      <c r="G2" s="255"/>
      <c r="H2" s="255"/>
      <c r="I2" s="255"/>
      <c r="J2" s="255"/>
      <c r="K2" s="249" t="s">
        <v>118</v>
      </c>
      <c r="L2" s="98" t="s">
        <v>54</v>
      </c>
      <c r="M2" s="249" t="s">
        <v>118</v>
      </c>
      <c r="N2" s="254" t="s">
        <v>55</v>
      </c>
      <c r="O2" s="255"/>
      <c r="P2" s="255"/>
      <c r="Q2" s="255"/>
      <c r="R2" s="255"/>
      <c r="S2" s="255"/>
      <c r="T2" s="249" t="s">
        <v>118</v>
      </c>
      <c r="U2" s="255" t="s">
        <v>108</v>
      </c>
      <c r="V2" s="255"/>
      <c r="W2" s="255"/>
      <c r="X2" s="249" t="s">
        <v>118</v>
      </c>
      <c r="Y2" s="251" t="s">
        <v>117</v>
      </c>
      <c r="Z2" s="257" t="s">
        <v>49</v>
      </c>
    </row>
    <row r="3" spans="1:27" ht="60" customHeight="1" x14ac:dyDescent="0.2">
      <c r="A3" s="274"/>
      <c r="B3" s="274"/>
      <c r="C3" s="254" t="s">
        <v>109</v>
      </c>
      <c r="D3" s="255"/>
      <c r="E3" s="255"/>
      <c r="F3" s="254" t="s">
        <v>69</v>
      </c>
      <c r="G3" s="255"/>
      <c r="H3" s="255"/>
      <c r="I3" s="255"/>
      <c r="J3" s="256"/>
      <c r="K3" s="261"/>
      <c r="L3" s="97" t="s">
        <v>110</v>
      </c>
      <c r="M3" s="261"/>
      <c r="N3" s="254" t="s">
        <v>111</v>
      </c>
      <c r="O3" s="255"/>
      <c r="P3" s="255"/>
      <c r="Q3" s="256"/>
      <c r="R3" s="97" t="s">
        <v>112</v>
      </c>
      <c r="S3" s="98"/>
      <c r="T3" s="261"/>
      <c r="U3" s="255" t="s">
        <v>113</v>
      </c>
      <c r="V3" s="255"/>
      <c r="W3" s="255"/>
      <c r="X3" s="261"/>
      <c r="Y3" s="251"/>
      <c r="Z3" s="257"/>
    </row>
    <row r="4" spans="1:27" ht="141" customHeight="1" x14ac:dyDescent="0.2">
      <c r="A4" s="274"/>
      <c r="B4" s="274"/>
      <c r="C4" s="71" t="s">
        <v>52</v>
      </c>
      <c r="D4" s="71" t="s">
        <v>114</v>
      </c>
      <c r="E4" s="71" t="s">
        <v>115</v>
      </c>
      <c r="F4" s="71" t="s">
        <v>61</v>
      </c>
      <c r="G4" s="71" t="s">
        <v>62</v>
      </c>
      <c r="H4" s="71" t="s">
        <v>63</v>
      </c>
      <c r="I4" s="71" t="s">
        <v>64</v>
      </c>
      <c r="J4" s="71" t="s">
        <v>53</v>
      </c>
      <c r="K4" s="261"/>
      <c r="L4" s="71" t="s">
        <v>56</v>
      </c>
      <c r="M4" s="261"/>
      <c r="N4" s="71" t="s">
        <v>65</v>
      </c>
      <c r="O4" s="71" t="s">
        <v>66</v>
      </c>
      <c r="P4" s="71" t="s">
        <v>67</v>
      </c>
      <c r="Q4" s="71" t="s">
        <v>68</v>
      </c>
      <c r="R4" s="71" t="s">
        <v>60</v>
      </c>
      <c r="S4" s="72"/>
      <c r="T4" s="261"/>
      <c r="U4" s="73" t="s">
        <v>57</v>
      </c>
      <c r="V4" s="71" t="s">
        <v>58</v>
      </c>
      <c r="W4" s="72" t="s">
        <v>59</v>
      </c>
      <c r="X4" s="261"/>
      <c r="Y4" s="251"/>
      <c r="Z4" s="257"/>
    </row>
    <row r="5" spans="1:27" ht="13.5" customHeight="1" x14ac:dyDescent="0.2">
      <c r="A5" s="275"/>
      <c r="B5" s="275"/>
      <c r="C5" s="102">
        <v>6</v>
      </c>
      <c r="D5" s="102">
        <v>5</v>
      </c>
      <c r="E5" s="102">
        <v>3</v>
      </c>
      <c r="F5" s="102">
        <v>10</v>
      </c>
      <c r="G5" s="102">
        <v>7</v>
      </c>
      <c r="H5" s="102">
        <v>8</v>
      </c>
      <c r="I5" s="102">
        <v>5</v>
      </c>
      <c r="J5" s="103" t="s">
        <v>116</v>
      </c>
      <c r="K5" s="261"/>
      <c r="L5" s="102">
        <v>3</v>
      </c>
      <c r="M5" s="261"/>
      <c r="N5" s="104">
        <v>0.2</v>
      </c>
      <c r="O5" s="104">
        <v>0.3</v>
      </c>
      <c r="P5" s="104">
        <v>0.3</v>
      </c>
      <c r="Q5" s="104">
        <v>0.4</v>
      </c>
      <c r="R5" s="104">
        <v>4</v>
      </c>
      <c r="S5" s="105"/>
      <c r="T5" s="261"/>
      <c r="U5" s="106">
        <v>3</v>
      </c>
      <c r="V5" s="102"/>
      <c r="W5" s="105">
        <v>2</v>
      </c>
      <c r="X5" s="261"/>
      <c r="Y5" s="251"/>
      <c r="Z5" s="257"/>
    </row>
    <row r="6" spans="1:27" s="47" customFormat="1" ht="14.25" customHeight="1" x14ac:dyDescent="0.2">
      <c r="A6" s="54">
        <v>1</v>
      </c>
      <c r="B6" s="55" t="s">
        <v>75</v>
      </c>
      <c r="C6" s="56"/>
      <c r="D6" s="56"/>
      <c r="E6" s="56"/>
      <c r="F6" s="56"/>
      <c r="G6" s="56"/>
      <c r="H6" s="56"/>
      <c r="I6" s="56"/>
      <c r="J6" s="56"/>
      <c r="K6" s="54">
        <f>SUM(C6:J6)</f>
        <v>0</v>
      </c>
      <c r="L6" s="54">
        <v>3</v>
      </c>
      <c r="M6" s="54">
        <f>SUM(L6:L6)</f>
        <v>3</v>
      </c>
      <c r="N6" s="56"/>
      <c r="O6" s="56"/>
      <c r="P6" s="56"/>
      <c r="Q6" s="56"/>
      <c r="R6" s="56"/>
      <c r="S6" s="56">
        <v>15</v>
      </c>
      <c r="T6" s="59">
        <f>SUM(N6:S6)</f>
        <v>15</v>
      </c>
      <c r="U6" s="56" t="s">
        <v>47</v>
      </c>
      <c r="V6" s="56" t="s">
        <v>47</v>
      </c>
      <c r="W6" s="56"/>
      <c r="X6" s="60">
        <f>SUM(U6:W6)</f>
        <v>0</v>
      </c>
      <c r="Y6" s="80">
        <f>SUM(K6,M6,T6,X6)</f>
        <v>18</v>
      </c>
      <c r="Z6" s="82" t="s">
        <v>72</v>
      </c>
    </row>
    <row r="7" spans="1:27" s="47" customFormat="1" ht="14.25" customHeight="1" x14ac:dyDescent="0.2">
      <c r="A7" s="54">
        <v>2</v>
      </c>
      <c r="B7" s="55" t="s">
        <v>76</v>
      </c>
      <c r="C7" s="56"/>
      <c r="D7" s="56"/>
      <c r="E7" s="56"/>
      <c r="F7" s="56"/>
      <c r="G7" s="56"/>
      <c r="H7" s="56"/>
      <c r="I7" s="56"/>
      <c r="J7" s="56">
        <v>3</v>
      </c>
      <c r="K7" s="54">
        <f>SUM(C7:J7)</f>
        <v>3</v>
      </c>
      <c r="L7" s="54">
        <v>3</v>
      </c>
      <c r="M7" s="54">
        <f>SUM(L7:L7)</f>
        <v>3</v>
      </c>
      <c r="N7" s="56"/>
      <c r="O7" s="56"/>
      <c r="P7" s="56"/>
      <c r="Q7" s="56"/>
      <c r="R7" s="56"/>
      <c r="S7" s="56">
        <v>0</v>
      </c>
      <c r="T7" s="59">
        <f>SUM(N7:S7)</f>
        <v>0</v>
      </c>
      <c r="U7" s="56"/>
      <c r="V7" s="56" t="s">
        <v>47</v>
      </c>
      <c r="W7" s="56">
        <v>4</v>
      </c>
      <c r="X7" s="60">
        <f>SUM(U7:W7)</f>
        <v>4</v>
      </c>
      <c r="Y7" s="80">
        <f>SUM(K7,M7,T7,X7)</f>
        <v>10</v>
      </c>
      <c r="Z7" s="82" t="s">
        <v>72</v>
      </c>
    </row>
    <row r="8" spans="1:27" s="47" customFormat="1" ht="14.25" customHeight="1" x14ac:dyDescent="0.2">
      <c r="A8" s="54">
        <v>3</v>
      </c>
      <c r="B8" s="61" t="s">
        <v>73</v>
      </c>
      <c r="C8" s="56">
        <v>6</v>
      </c>
      <c r="D8" s="56">
        <v>5</v>
      </c>
      <c r="E8" s="56"/>
      <c r="F8" s="56"/>
      <c r="G8" s="56"/>
      <c r="H8" s="56"/>
      <c r="I8" s="56">
        <v>5</v>
      </c>
      <c r="J8" s="56"/>
      <c r="K8" s="54">
        <f>SUM(C8:J8)</f>
        <v>16</v>
      </c>
      <c r="L8" s="54">
        <v>3</v>
      </c>
      <c r="M8" s="54">
        <f>SUM(L8:L8)</f>
        <v>3</v>
      </c>
      <c r="N8" s="56"/>
      <c r="O8" s="56"/>
      <c r="P8" s="56"/>
      <c r="Q8" s="56"/>
      <c r="R8" s="56"/>
      <c r="S8" s="56">
        <v>14</v>
      </c>
      <c r="T8" s="59">
        <f>SUM(N8:S8)</f>
        <v>14</v>
      </c>
      <c r="U8" s="56" t="s">
        <v>47</v>
      </c>
      <c r="V8" s="56" t="s">
        <v>47</v>
      </c>
      <c r="W8" s="56"/>
      <c r="X8" s="60">
        <f>SUM(U8:W8)</f>
        <v>0</v>
      </c>
      <c r="Y8" s="80">
        <f>SUM(K8,M8,T8,X8)</f>
        <v>33</v>
      </c>
      <c r="Z8" s="82" t="s">
        <v>72</v>
      </c>
    </row>
    <row r="9" spans="1:27" s="47" customFormat="1" ht="14.25" customHeight="1" x14ac:dyDescent="0.2">
      <c r="A9" s="54">
        <v>4</v>
      </c>
      <c r="B9" s="55" t="s">
        <v>70</v>
      </c>
      <c r="C9" s="56">
        <v>6</v>
      </c>
      <c r="D9" s="56"/>
      <c r="E9" s="56"/>
      <c r="F9" s="56"/>
      <c r="G9" s="56">
        <v>3</v>
      </c>
      <c r="H9" s="56"/>
      <c r="I9" s="56"/>
      <c r="J9" s="56">
        <v>3</v>
      </c>
      <c r="K9" s="54">
        <f>SUM(C9:J9)</f>
        <v>12</v>
      </c>
      <c r="L9" s="54">
        <v>3</v>
      </c>
      <c r="M9" s="54">
        <f>SUM(L9:L9)</f>
        <v>3</v>
      </c>
      <c r="N9" s="56"/>
      <c r="O9" s="56"/>
      <c r="P9" s="56"/>
      <c r="Q9" s="56"/>
      <c r="R9" s="56"/>
      <c r="S9" s="56">
        <v>16</v>
      </c>
      <c r="T9" s="59">
        <f>SUM(N9:S9)</f>
        <v>16</v>
      </c>
      <c r="U9" s="56"/>
      <c r="V9" s="56" t="s">
        <v>47</v>
      </c>
      <c r="W9" s="56"/>
      <c r="X9" s="60">
        <f>SUM(U9:W9)</f>
        <v>0</v>
      </c>
      <c r="Y9" s="80">
        <f>SUM(K9,M9,T9,X9)</f>
        <v>31</v>
      </c>
      <c r="Z9" s="82" t="s">
        <v>72</v>
      </c>
    </row>
    <row r="10" spans="1:27" s="49" customFormat="1" ht="14.25" customHeight="1" x14ac:dyDescent="0.2">
      <c r="A10" s="54">
        <v>5</v>
      </c>
      <c r="B10" s="61" t="s">
        <v>74</v>
      </c>
      <c r="C10" s="56"/>
      <c r="D10" s="56">
        <v>5</v>
      </c>
      <c r="E10" s="56"/>
      <c r="F10" s="56"/>
      <c r="G10" s="56"/>
      <c r="H10" s="56"/>
      <c r="I10" s="56"/>
      <c r="J10" s="56"/>
      <c r="K10" s="54">
        <f>SUM(C10:J10)</f>
        <v>5</v>
      </c>
      <c r="L10" s="54">
        <v>3</v>
      </c>
      <c r="M10" s="54">
        <f>SUM(L10:L10)</f>
        <v>3</v>
      </c>
      <c r="N10" s="56"/>
      <c r="O10" s="56"/>
      <c r="P10" s="56"/>
      <c r="Q10" s="56"/>
      <c r="R10" s="56"/>
      <c r="S10" s="56">
        <v>0</v>
      </c>
      <c r="T10" s="59">
        <f>SUM(N10:S10)</f>
        <v>0</v>
      </c>
      <c r="U10" s="56" t="s">
        <v>47</v>
      </c>
      <c r="V10" s="56" t="s">
        <v>47</v>
      </c>
      <c r="W10" s="56"/>
      <c r="X10" s="60">
        <f>SUM(U10:W10)</f>
        <v>0</v>
      </c>
      <c r="Y10" s="80">
        <f>SUM(K10,M10,T10,X10)</f>
        <v>8</v>
      </c>
      <c r="Z10" s="82" t="s">
        <v>72</v>
      </c>
      <c r="AA10" s="48"/>
    </row>
    <row r="11" spans="1:27" s="49" customFormat="1" ht="14.25" customHeight="1" x14ac:dyDescent="0.2">
      <c r="A11" s="44" t="s">
        <v>122</v>
      </c>
      <c r="B11" s="62"/>
      <c r="C11" s="110"/>
      <c r="D11" s="110"/>
      <c r="E11" s="110"/>
      <c r="F11" s="110"/>
      <c r="G11" s="110"/>
      <c r="H11" s="110"/>
      <c r="I11" s="110"/>
      <c r="J11" s="110"/>
      <c r="K11" s="109"/>
      <c r="L11" s="109"/>
      <c r="M11" s="109"/>
      <c r="N11" s="110"/>
      <c r="O11" s="110"/>
      <c r="P11" s="110"/>
      <c r="Q11" s="110"/>
      <c r="R11" s="110"/>
      <c r="S11" s="110"/>
      <c r="T11" s="111"/>
      <c r="U11" s="110"/>
      <c r="V11" s="110"/>
      <c r="W11" s="110"/>
      <c r="X11" s="112"/>
      <c r="Y11" s="113"/>
      <c r="Z11" s="114"/>
      <c r="AA11" s="48"/>
    </row>
    <row r="13" spans="1:27" x14ac:dyDescent="0.2">
      <c r="B13" s="45" t="s">
        <v>50</v>
      </c>
    </row>
  </sheetData>
  <mergeCells count="16">
    <mergeCell ref="K2:K5"/>
    <mergeCell ref="U2:W2"/>
    <mergeCell ref="A1:Z1"/>
    <mergeCell ref="M2:M5"/>
    <mergeCell ref="N2:S2"/>
    <mergeCell ref="T2:T5"/>
    <mergeCell ref="X2:X5"/>
    <mergeCell ref="Y2:Y5"/>
    <mergeCell ref="Z2:Z5"/>
    <mergeCell ref="N3:Q3"/>
    <mergeCell ref="U3:W3"/>
    <mergeCell ref="C3:E3"/>
    <mergeCell ref="F3:J3"/>
    <mergeCell ref="A2:A5"/>
    <mergeCell ref="B2:B5"/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EBE</vt:lpstr>
      <vt:lpstr>ACT. DE SERV.  COMIDAS Y BEBIDA</vt:lpstr>
      <vt:lpstr>CONTABILIDAD</vt:lpstr>
      <vt:lpstr>COSMETOLOGIA</vt:lpstr>
      <vt:lpstr>GASTRONOMIA</vt:lpstr>
      <vt:lpstr>INDUST. ALIMENTAR.</vt:lpstr>
      <vt:lpstr>CARP. EBANIST.</vt:lpstr>
      <vt:lpstr>CONST. METALICAS</vt:lpstr>
      <vt:lpstr>DISEÑO INDUST.</vt:lpstr>
      <vt:lpstr>MECAN. DE PRODUCCION</vt:lpstr>
      <vt:lpstr>ARQITEC. Y CONST. CIVIL</vt:lpstr>
      <vt:lpstr>PROGRAMACION DE SISTEMAS</vt:lpstr>
      <vt:lpstr>CONSTRUCCION CIVIL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UGEL04</cp:lastModifiedBy>
  <cp:lastPrinted>2023-03-01T17:01:37Z</cp:lastPrinted>
  <dcterms:created xsi:type="dcterms:W3CDTF">2022-05-17T18:47:43Z</dcterms:created>
  <dcterms:modified xsi:type="dcterms:W3CDTF">2023-03-02T01:19:45Z</dcterms:modified>
</cp:coreProperties>
</file>