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USB\ENCARGATURA 2022\"/>
    </mc:Choice>
  </mc:AlternateContent>
  <xr:revisionPtr revIDLastSave="0" documentId="8_{91C9912D-2584-4D6A-AE6C-E8A6D33E2A7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JEFATURAS DE TALLER" sheetId="2" r:id="rId1"/>
    <sheet name="JEFE LABORATORIO" sheetId="3" r:id="rId2"/>
    <sheet name="COORD. TOE" sheetId="4" r:id="rId3"/>
    <sheet name="DIRECCION" sheetId="5" r:id="rId4"/>
  </sheets>
  <calcPr calcId="181029"/>
</workbook>
</file>

<file path=xl/calcChain.xml><?xml version="1.0" encoding="utf-8"?>
<calcChain xmlns="http://schemas.openxmlformats.org/spreadsheetml/2006/main">
  <c r="R13" i="4" l="1"/>
  <c r="R11" i="4"/>
  <c r="Y11" i="4"/>
  <c r="Y8" i="4"/>
  <c r="R8" i="4"/>
  <c r="R9" i="4"/>
  <c r="Y9" i="4"/>
  <c r="AA49" i="5"/>
  <c r="Y49" i="5"/>
  <c r="Y47" i="5"/>
  <c r="AA47" i="5" s="1"/>
  <c r="AA8" i="4" l="1"/>
  <c r="AA11" i="4"/>
  <c r="AA9" i="4"/>
  <c r="Y25" i="2"/>
  <c r="R25" i="2"/>
  <c r="AA25" i="2" s="1"/>
  <c r="W49" i="5"/>
  <c r="R49" i="5"/>
  <c r="Y48" i="5"/>
  <c r="AA48" i="5" s="1"/>
  <c r="R48" i="5"/>
  <c r="Y9" i="3"/>
  <c r="R9" i="3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4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AA23" i="2" s="1"/>
  <c r="Y24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AA5" i="2"/>
  <c r="Y5" i="2"/>
  <c r="R5" i="2"/>
  <c r="AA6" i="3"/>
  <c r="AA7" i="3"/>
  <c r="AA8" i="3"/>
  <c r="Y6" i="3"/>
  <c r="Y7" i="3"/>
  <c r="Y8" i="3"/>
  <c r="R6" i="3"/>
  <c r="R7" i="3"/>
  <c r="R8" i="3"/>
  <c r="AA5" i="3"/>
  <c r="Y5" i="3"/>
  <c r="R5" i="3"/>
  <c r="Y6" i="4"/>
  <c r="Y7" i="4"/>
  <c r="Y10" i="4"/>
  <c r="Y12" i="4"/>
  <c r="Y13" i="4"/>
  <c r="Y14" i="4"/>
  <c r="Y15" i="4"/>
  <c r="R6" i="4"/>
  <c r="R7" i="4"/>
  <c r="R10" i="4"/>
  <c r="R12" i="4"/>
  <c r="R14" i="4"/>
  <c r="R15" i="4"/>
  <c r="Y5" i="4"/>
  <c r="R5" i="4"/>
  <c r="AA19" i="5"/>
  <c r="AA20" i="5"/>
  <c r="AA21" i="5"/>
  <c r="AA22" i="5"/>
  <c r="AA23" i="5"/>
  <c r="AA24" i="5"/>
  <c r="AA25" i="5"/>
  <c r="AA26" i="5"/>
  <c r="AA27" i="5"/>
  <c r="AA29" i="5"/>
  <c r="AA30" i="5"/>
  <c r="AA31" i="5"/>
  <c r="AA33" i="5"/>
  <c r="AA34" i="5"/>
  <c r="AA35" i="5"/>
  <c r="AA37" i="5"/>
  <c r="AA38" i="5"/>
  <c r="AA39" i="5"/>
  <c r="AA40" i="5"/>
  <c r="AA41" i="5"/>
  <c r="AA43" i="5"/>
  <c r="AA45" i="5"/>
  <c r="AA46" i="5"/>
  <c r="Y19" i="5"/>
  <c r="Y20" i="5"/>
  <c r="Y21" i="5"/>
  <c r="Y22" i="5"/>
  <c r="Y23" i="5"/>
  <c r="Y24" i="5"/>
  <c r="Y25" i="5"/>
  <c r="Y26" i="5"/>
  <c r="Y27" i="5"/>
  <c r="Y28" i="5"/>
  <c r="AA28" i="5" s="1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AA42" i="5" s="1"/>
  <c r="Y43" i="5"/>
  <c r="Y44" i="5"/>
  <c r="Y45" i="5"/>
  <c r="Y46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AA36" i="5" s="1"/>
  <c r="R37" i="5"/>
  <c r="R38" i="5"/>
  <c r="R39" i="5"/>
  <c r="R40" i="5"/>
  <c r="R41" i="5"/>
  <c r="R42" i="5"/>
  <c r="R43" i="5"/>
  <c r="R44" i="5"/>
  <c r="AA44" i="5" s="1"/>
  <c r="R45" i="5"/>
  <c r="R46" i="5"/>
  <c r="R47" i="5"/>
  <c r="AA7" i="5"/>
  <c r="AA8" i="5"/>
  <c r="AA9" i="5"/>
  <c r="AA10" i="5"/>
  <c r="AA11" i="5"/>
  <c r="AA12" i="5"/>
  <c r="AA13" i="5"/>
  <c r="AA14" i="5"/>
  <c r="AA15" i="5"/>
  <c r="AA16" i="5"/>
  <c r="AA17" i="5"/>
  <c r="Y7" i="5"/>
  <c r="Y8" i="5"/>
  <c r="Y9" i="5"/>
  <c r="Y10" i="5"/>
  <c r="Y11" i="5"/>
  <c r="Y12" i="5"/>
  <c r="Y13" i="5"/>
  <c r="Y14" i="5"/>
  <c r="Y15" i="5"/>
  <c r="Y16" i="5"/>
  <c r="Y17" i="5"/>
  <c r="Y18" i="5"/>
  <c r="AA18" i="5" s="1"/>
  <c r="R7" i="5"/>
  <c r="R8" i="5"/>
  <c r="R9" i="5"/>
  <c r="R10" i="5"/>
  <c r="R11" i="5"/>
  <c r="R12" i="5"/>
  <c r="R13" i="5"/>
  <c r="R14" i="5"/>
  <c r="R15" i="5"/>
  <c r="R16" i="5"/>
  <c r="R17" i="5"/>
  <c r="R18" i="5"/>
  <c r="AA6" i="5"/>
  <c r="Y6" i="5"/>
  <c r="R6" i="5"/>
  <c r="Y5" i="5"/>
  <c r="R5" i="5"/>
  <c r="AA5" i="5" s="1"/>
  <c r="AA15" i="4" l="1"/>
  <c r="AA14" i="4"/>
  <c r="AA12" i="4"/>
  <c r="AA7" i="4"/>
  <c r="AA13" i="4"/>
  <c r="AA6" i="4"/>
  <c r="AA5" i="4"/>
  <c r="AA10" i="4"/>
  <c r="AA32" i="5"/>
  <c r="AA9" i="3"/>
</calcChain>
</file>

<file path=xl/sharedStrings.xml><?xml version="1.0" encoding="utf-8"?>
<sst xmlns="http://schemas.openxmlformats.org/spreadsheetml/2006/main" count="684" uniqueCount="188">
  <si>
    <t>REQUISITOS GENERALES</t>
  </si>
  <si>
    <t>REQUISITO ESPECIFICO MINIMO</t>
  </si>
  <si>
    <t>APTO/NO APTO</t>
  </si>
  <si>
    <t>CRITERIOS DE CALIFICACION DE EXPEDIENTES</t>
  </si>
  <si>
    <t xml:space="preserve">TOTAL PUNTAJE </t>
  </si>
  <si>
    <t>N°</t>
  </si>
  <si>
    <t>CARGO AL QUE  POSTULA</t>
  </si>
  <si>
    <t>APELLIDOS Y NOMBRES DEL POSTULANTE</t>
  </si>
  <si>
    <t>DNI</t>
  </si>
  <si>
    <t>CELULAR</t>
  </si>
  <si>
    <t>CORREO ELECTRÓNICO</t>
  </si>
  <si>
    <t>NRO DE EXPEDIENTE</t>
  </si>
  <si>
    <t>Cuenta con título de profesor o licenciado en educación, o de segunda 
especialidad pedagógica. (SI/NO)</t>
  </si>
  <si>
    <t>Presenta D/J RM N° 121-2022</t>
  </si>
  <si>
    <t>Ubicación entre la tercera y octava escala magisterial. (SI/NO) DIECTIVOS      a partir de segunda escala JERARQUICOS</t>
  </si>
  <si>
    <t>PUNTAJE POR ESCALA MAGISTERIAL</t>
  </si>
  <si>
    <t>ESTUDIOS ACADEMICOS</t>
  </si>
  <si>
    <t>SUB TOTAL ESTUDIOS ACADEMICOS(20 puntos máximo)</t>
  </si>
  <si>
    <t>TIEMPO DE SERVICIOS OFICIALES</t>
  </si>
  <si>
    <t>EXPERIENCIA</t>
  </si>
  <si>
    <t>EXPERIENCIA CARGO JERARQUICO</t>
  </si>
  <si>
    <t>SUB TOTAL EXPERIENCIA (10 puntos máximo)</t>
  </si>
  <si>
    <t xml:space="preserve">BONIFICACIÓN 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</si>
  <si>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</si>
  <si>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</si>
  <si>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</si>
  <si>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</si>
  <si>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</si>
  <si>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Por cada año de servicios oficiales en la CPM como profesor nombrado</t>
  </si>
  <si>
    <t>Por cada año fiscal (12 meses) de labor efectiva con acto resolutivo por haber desempeñado los cargos de directivos de DRE y UGEL</t>
  </si>
  <si>
    <t xml:space="preserve">Por cada año fiscal (12 meses) de labor efectiva con acto resolutivo por haber desempeñado los cargos de directivos de IE  Y de especialista en Educación </t>
  </si>
  <si>
    <t>Experiecia de director de IE privada reconocida por la UGEL/ DRE y registrado en el escalafón</t>
  </si>
  <si>
    <t>se otorga por cada año de labor efectiva acreditada con acto resoluctivo</t>
  </si>
  <si>
    <t>Por haber asumido alguna coordinacion pedagogica o coordinacion TOE en I. E. del modelo JEC</t>
  </si>
  <si>
    <t>JEFE DE TALLER DISEÑO INDUSTRIAL</t>
  </si>
  <si>
    <t>HUAROC EULOGIO DE LA CRUZ HERACLIO</t>
  </si>
  <si>
    <t>heracliohuaroceulogio@gmail.com</t>
  </si>
  <si>
    <t>SI</t>
  </si>
  <si>
    <t>APTO</t>
  </si>
  <si>
    <t>DIRECCION</t>
  </si>
  <si>
    <t>MUCHA CORDOVA JEANETH SUSANNH</t>
  </si>
  <si>
    <t>ALIAGA SOCUALAYA RULY ALEJANDRO</t>
  </si>
  <si>
    <t>PALOMINO ALCALA JOSE ANTONIO</t>
  </si>
  <si>
    <t>UGEL SATIPO</t>
  </si>
  <si>
    <t>PACHECO GARIBALDI JHONN ROBERT</t>
  </si>
  <si>
    <t>jpachecojhonn@gmail.com</t>
  </si>
  <si>
    <t>NUÑEZ CAMARGO EULOGIO</t>
  </si>
  <si>
    <t>eulogiocamargon@gmail.com</t>
  </si>
  <si>
    <t>HINOJOSA CACHUAN ALEJANDRO JOSE</t>
  </si>
  <si>
    <t>Si</t>
  </si>
  <si>
    <t>JEFA TALLER MMTO. CONST. METALICAS</t>
  </si>
  <si>
    <t>LOPEZ GARCIA CRISTIAN ARMANDO</t>
  </si>
  <si>
    <t>crisloga0728@gmailcom</t>
  </si>
  <si>
    <t>si</t>
  </si>
  <si>
    <t>ESPEJO RODRIGUEZ JUANA LILIAN</t>
  </si>
  <si>
    <t>lalylily_2@hotmail.com</t>
  </si>
  <si>
    <t>JEFE DE TALLER</t>
  </si>
  <si>
    <t>RODRIGUEZ VELASQUEZ GUISELA MAGALY</t>
  </si>
  <si>
    <t>guiserove@gmail.com</t>
  </si>
  <si>
    <t>PRUDENCIO CAPCHA WILDER</t>
  </si>
  <si>
    <t>wprudenciocapcha@gmail.com</t>
  </si>
  <si>
    <t>JAUREGUI BALVIN ROLY FREDY</t>
  </si>
  <si>
    <t>rolyjb10@hotmail.com</t>
  </si>
  <si>
    <t>PAIRA ZEVALLOS GLADYS LUPE</t>
  </si>
  <si>
    <t>paira.m.cusco@gmail.com</t>
  </si>
  <si>
    <t>PORTILLO AVELINO LUZMILA VIVIANA</t>
  </si>
  <si>
    <t>lportilloavelino@gmail.com</t>
  </si>
  <si>
    <t>CUEVA PEREZ WILMER</t>
  </si>
  <si>
    <t>wilmeroxa58@hotmail.com</t>
  </si>
  <si>
    <t>VELIZ GUEVARA LIZ</t>
  </si>
  <si>
    <t>lizve1170@hotmail.com</t>
  </si>
  <si>
    <t>JEFE DE TALLER PRODUCCION</t>
  </si>
  <si>
    <t>HUAMAN CLEMENTE MILLY MERCEDES</t>
  </si>
  <si>
    <t>JEFE TALLER SECRETARIADO EJEC.</t>
  </si>
  <si>
    <t>RICALDI SANCHEZ ELIANA LIDA</t>
  </si>
  <si>
    <t>CORNEJO DIAZ FERNANDO MIGUEL</t>
  </si>
  <si>
    <t>fernandomiguel_codi@hotmail.com</t>
  </si>
  <si>
    <t>NO CUMPLE</t>
  </si>
  <si>
    <t>NO APTO</t>
  </si>
  <si>
    <t>RAMON GUERRA ROBERTO WALTER</t>
  </si>
  <si>
    <t>wramonguerra@gmail.com</t>
  </si>
  <si>
    <t>FRANCO CHAVEZ GERMAN ALBERTO</t>
  </si>
  <si>
    <t>MORALES LOZADA ELIZABETH NORMA</t>
  </si>
  <si>
    <t>TRUCIOS CABEZAS JAVIER JAIME</t>
  </si>
  <si>
    <t>jatruc2007@hotmail.com</t>
  </si>
  <si>
    <t>CAHUANA RAMOS EFRAIN CARLOS</t>
  </si>
  <si>
    <t>calito1977cr16@gmail.com</t>
  </si>
  <si>
    <t>ORELLANA RODRIGUEZ ROSARIO PILAR</t>
  </si>
  <si>
    <t>orellnarous2016@gmail.com</t>
  </si>
  <si>
    <t>HUAYTALLA TORRES FELICIDAD ELIZABETH</t>
  </si>
  <si>
    <t>HUAROC TAIPE EDISON</t>
  </si>
  <si>
    <t>ehuaroct@gmail.com</t>
  </si>
  <si>
    <t>NAVARRO OSORIO MOISES</t>
  </si>
  <si>
    <t>SUB DIRECCION</t>
  </si>
  <si>
    <t>GARAGATTI GUTIERREZ NOEMI FELINDA</t>
  </si>
  <si>
    <t>FLORES ZARATE PAULINA AGUSTINA</t>
  </si>
  <si>
    <t>HUAYRA ROMERO CLAUDIO</t>
  </si>
  <si>
    <t>claushuayra@hotmail.com</t>
  </si>
  <si>
    <t>ESTEBAN PACO QUINTIN</t>
  </si>
  <si>
    <t>qestebanp@gmail.com</t>
  </si>
  <si>
    <t>TICSE CUADRADO LUIS CARLOS</t>
  </si>
  <si>
    <t>HUARINGA RIMARI LUIS RICARDO</t>
  </si>
  <si>
    <t>PLAZA JERARQUICA</t>
  </si>
  <si>
    <t>CAHUANA SULCA LUZ NANCY</t>
  </si>
  <si>
    <t>lunacasu@gmail.com</t>
  </si>
  <si>
    <t>TORRES IPARRAGUIRRE LUIS CARLOS</t>
  </si>
  <si>
    <t>VILCHEZ VILCA HERNAN ELEAZAR</t>
  </si>
  <si>
    <t>MUCHA CORDOVA MONICA MERCEDES</t>
  </si>
  <si>
    <t>AYALA CORNEJO MARGARITA CONCEPCION</t>
  </si>
  <si>
    <t>PEREZ CHAVEZ YUL FLORENCIO</t>
  </si>
  <si>
    <t>ARTICA HUARIPATA MARIA VICTORIA</t>
  </si>
  <si>
    <t>INGA BERROCAL FERNANDO FRANCISCO</t>
  </si>
  <si>
    <t>ESPINOZA QUISPE OCTAVIO</t>
  </si>
  <si>
    <t>CAMPOS VILLAR JHONY</t>
  </si>
  <si>
    <t>camposvilarjhon11@gmail.com</t>
  </si>
  <si>
    <t>JEFE TALLER CONFECCION TEXTIL</t>
  </si>
  <si>
    <t>MATOS ASCUE MARYSOL</t>
  </si>
  <si>
    <t>JEFE DE LABORATORIO</t>
  </si>
  <si>
    <t xml:space="preserve">CHAVEZ CAMPOS MARIA BETTY </t>
  </si>
  <si>
    <t>bbettyna337@gmail.com</t>
  </si>
  <si>
    <t>CARRILLO VALLADOLID EUFRACIO SIRIACO</t>
  </si>
  <si>
    <t>JEFE DE TALLER FABRIC. DE MAQ.</t>
  </si>
  <si>
    <t>SEDANO VIDAL WILDER RAFAEL</t>
  </si>
  <si>
    <t>TORRES CHAVEZ WASINGTHON</t>
  </si>
  <si>
    <t>ROJAS QUISPE LUZ MARIELA</t>
  </si>
  <si>
    <t>SAUÑI ESPIRITU CESAR AUGUSTO</t>
  </si>
  <si>
    <t>ORIHUELA LOZANO JUVENAL</t>
  </si>
  <si>
    <t>juvenalorihuela@gmail.com</t>
  </si>
  <si>
    <t>ORDOÑEZ CORDOVA REYNA</t>
  </si>
  <si>
    <t>AQUINO FERNANDEZ ANGEL NARCIZO</t>
  </si>
  <si>
    <t>aaquinof29@gmail.com</t>
  </si>
  <si>
    <t>JEFE DE TALLER SUMINISTRO DE ELECTRICIDAD</t>
  </si>
  <si>
    <t>GABRIEL DE LA CRUZ CARLOS JULIAN</t>
  </si>
  <si>
    <t>carlitos220186@gmail.com</t>
  </si>
  <si>
    <t>HUARIPAYTA MEDINA MARIA ELENA</t>
  </si>
  <si>
    <t>maelhume@hotmail.com</t>
  </si>
  <si>
    <t>PARRAGUIRRE CORDOVA CAROLINA</t>
  </si>
  <si>
    <t>capilu21@hotmail.com</t>
  </si>
  <si>
    <t>GARCIA FLORES JACQUELINE MARILU</t>
  </si>
  <si>
    <t>ÑAUPARI RAFAEL JUAN CARLOS</t>
  </si>
  <si>
    <t>expresionandina1@gmail.com</t>
  </si>
  <si>
    <t>JEFE TALLER CC. SOCIALES</t>
  </si>
  <si>
    <t>LAURA CHANCA MATIAS</t>
  </si>
  <si>
    <t>matiaslaurach@gmail.com</t>
  </si>
  <si>
    <t>HUALLPA MARTINEZ LAURA JANE</t>
  </si>
  <si>
    <t>laurita3230@gmail.com</t>
  </si>
  <si>
    <t>VASQUEZ AGUILAR NOEMI SHIRLY</t>
  </si>
  <si>
    <t>mg.shirlyfay@gmail.com</t>
  </si>
  <si>
    <t>ATENCIO RAMOS MARITZA ROSARIO</t>
  </si>
  <si>
    <t>maritzatencioramos@gmail.com</t>
  </si>
  <si>
    <t>VELASQUEZ VICENTE EMER JOHNNY</t>
  </si>
  <si>
    <t>emjoh1971@gmail.com</t>
  </si>
  <si>
    <t>SANTIAGO MALPARTIDA GLORIA MARIA</t>
  </si>
  <si>
    <t>GUTIERREZ ROMERO JORGE TOBIAS</t>
  </si>
  <si>
    <t>jorgr.123@hotmail.com</t>
  </si>
  <si>
    <t>VILLANES ARANDA PEDRO RUBEN</t>
  </si>
  <si>
    <t>angelgabriel10774056@gmail.com</t>
  </si>
  <si>
    <t>MAMANI FLORES OCTAVIO</t>
  </si>
  <si>
    <t>ocmaflo25@gmail.com</t>
  </si>
  <si>
    <t>COORDINADOR TOE</t>
  </si>
  <si>
    <r>
      <rPr>
        <b/>
        <u/>
        <sz val="18"/>
        <rFont val="Arial"/>
        <family val="2"/>
      </rPr>
      <t xml:space="preserve">RESULTADO PRELIMINAR - JEFES DE TALLER
 </t>
    </r>
    <r>
      <rPr>
        <b/>
        <u/>
        <sz val="11"/>
        <rFont val="Arial"/>
        <family val="2"/>
      </rPr>
      <t xml:space="preserve">RESOLUCION MINISTERIAL N° 121-2022-MINEDU </t>
    </r>
  </si>
  <si>
    <r>
      <rPr>
        <b/>
        <u/>
        <sz val="18"/>
        <rFont val="Arial"/>
        <family val="2"/>
      </rPr>
      <t xml:space="preserve">RESULTADO PRELIMINAR - JEFES DE LABORATORIO
 </t>
    </r>
    <r>
      <rPr>
        <b/>
        <u/>
        <sz val="11"/>
        <rFont val="Arial"/>
        <family val="2"/>
      </rPr>
      <t xml:space="preserve">RESOLUCION MINISTERIAL N° 121-2022-MINEDU </t>
    </r>
  </si>
  <si>
    <r>
      <rPr>
        <b/>
        <u/>
        <sz val="18"/>
        <rFont val="Arial"/>
        <family val="2"/>
      </rPr>
      <t xml:space="preserve">RESULTADO PRELIMINAR - DIRECTIVOS
 </t>
    </r>
    <r>
      <rPr>
        <b/>
        <u/>
        <sz val="11"/>
        <rFont val="Arial"/>
        <family val="2"/>
      </rPr>
      <t xml:space="preserve">RESOLUCION MINISTERIAL N° 121-2022-MINEDU </t>
    </r>
  </si>
  <si>
    <t>SUB TOTAL ESTUDIOS ACADEMICOS (20 puntos máximo)</t>
  </si>
  <si>
    <t>CALDERON ROSALES LUIS ALBERTO</t>
  </si>
  <si>
    <t>MORENO MAYORCA MARTHA MARIA</t>
  </si>
  <si>
    <t>ESPINOZA YANGALI RENATO POMPILIO</t>
  </si>
  <si>
    <t>Otro titulo pedagogico</t>
  </si>
  <si>
    <t>Título de 2da especialidad en Educación (4 puntos)</t>
  </si>
  <si>
    <t>INSTITUCION EDUCATIVA</t>
  </si>
  <si>
    <t>MARISCAL CASTILLA</t>
  </si>
  <si>
    <t>PIZARRO DE LA CRUS ZELMAR ELIAS</t>
  </si>
  <si>
    <t>Presenta D/J RM N° 165-2022</t>
  </si>
  <si>
    <t>Titulo Universitario no pedagógico (3.5 puntos)</t>
  </si>
  <si>
    <t>Diplomados en Gestión Pedagógica o Gestión Escolar  (2.5 puntos)</t>
  </si>
  <si>
    <t>HUANARUPAY ROJAS WILLIAMS</t>
  </si>
  <si>
    <t>LA VICTORIA</t>
  </si>
  <si>
    <t>GUTARRA MEZA FREDDY FLORENCIO</t>
  </si>
  <si>
    <t>ROMERO URRUTIA LIZARDO ABIGAIL</t>
  </si>
  <si>
    <t>COORD. PEDAGOGICO</t>
  </si>
  <si>
    <t>LUIS AGUILAR ROMANI</t>
  </si>
  <si>
    <t>SALAZAR LAZO KETTY MARIELA</t>
  </si>
  <si>
    <t>BRICEÑO DIAZ VICKY ROSARIO</t>
  </si>
  <si>
    <t>LA COMISION</t>
  </si>
  <si>
    <t>HUANCAYO, 26 DE ENERO DEL 2023</t>
  </si>
  <si>
    <t>CONDORI HUAYLLANI ANGEL UBALDO</t>
  </si>
  <si>
    <t>FLORES CHAVEZ INGRID MARISOL</t>
  </si>
  <si>
    <r>
      <rPr>
        <b/>
        <u/>
        <sz val="18"/>
        <rFont val="Arial"/>
        <family val="2"/>
      </rPr>
      <t xml:space="preserve">RESULTADO FINAL: II ETAPA - PROMOCION INTERNA
 </t>
    </r>
    <r>
      <rPr>
        <b/>
        <u/>
        <sz val="11"/>
        <rFont val="Arial"/>
        <family val="2"/>
      </rPr>
      <t xml:space="preserve">RESOLUCION MINISTERIAL N° 165-2022-MINEDU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</si>
</sst>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u/>
      <sz val="9"/>
      <name val="Calibri"/>
      <family val="2"/>
    </font>
    <font>
      <sz val="9"/>
      <color rgb="FF000000"/>
      <name val="Calibri"/>
      <family val="2"/>
    </font>
    <font>
      <u/>
      <sz val="9"/>
      <name val="Calibri"/>
      <family val="2"/>
    </font>
    <font>
      <u/>
      <sz val="9"/>
      <name val="Calibri"/>
      <family val="2"/>
    </font>
    <font>
      <u/>
      <sz val="11"/>
      <name val="Calibri"/>
      <family val="2"/>
    </font>
    <font>
      <b/>
      <u/>
      <sz val="11"/>
      <name val="Arial"/>
      <family val="2"/>
    </font>
    <font>
      <b/>
      <u/>
      <sz val="1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u/>
      <sz val="11"/>
      <color theme="10"/>
      <name val="Calibri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</font>
    <font>
      <u/>
      <sz val="9"/>
      <color rgb="FFFF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0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10" fillId="0" borderId="2" xfId="0" applyFont="1" applyBorder="1"/>
    <xf numFmtId="0" fontId="9" fillId="0" borderId="2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/>
    <xf numFmtId="0" fontId="11" fillId="4" borderId="2" xfId="0" applyFont="1" applyFill="1" applyBorder="1"/>
    <xf numFmtId="0" fontId="12" fillId="0" borderId="2" xfId="0" applyFont="1" applyBorder="1"/>
    <xf numFmtId="0" fontId="4" fillId="0" borderId="3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5" borderId="1" xfId="0" applyFont="1" applyFill="1" applyBorder="1"/>
    <xf numFmtId="0" fontId="0" fillId="5" borderId="0" xfId="0" applyFill="1"/>
    <xf numFmtId="0" fontId="2" fillId="6" borderId="1" xfId="0" applyFont="1" applyFill="1" applyBorder="1"/>
    <xf numFmtId="0" fontId="2" fillId="5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0" borderId="2" xfId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/>
    <xf numFmtId="0" fontId="21" fillId="0" borderId="2" xfId="0" applyFont="1" applyBorder="1" applyAlignment="1">
      <alignment horizontal="center" vertical="center" wrapText="1"/>
    </xf>
    <xf numFmtId="0" fontId="20" fillId="0" borderId="0" xfId="0" applyFont="1"/>
    <xf numFmtId="0" fontId="22" fillId="0" borderId="2" xfId="0" applyFont="1" applyBorder="1"/>
    <xf numFmtId="0" fontId="3" fillId="7" borderId="12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vertical="center"/>
    </xf>
    <xf numFmtId="0" fontId="19" fillId="7" borderId="12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right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vertical="center"/>
    </xf>
    <xf numFmtId="0" fontId="19" fillId="8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8" fillId="7" borderId="0" xfId="0" applyFont="1" applyFill="1" applyAlignment="1">
      <alignment vertical="center"/>
    </xf>
    <xf numFmtId="0" fontId="8" fillId="0" borderId="2" xfId="0" applyFont="1" applyBorder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 wrapText="1"/>
    </xf>
    <xf numFmtId="0" fontId="1" fillId="0" borderId="0" xfId="0" applyFont="1"/>
    <xf numFmtId="0" fontId="7" fillId="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0" xfId="0" applyFont="1"/>
    <xf numFmtId="0" fontId="23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5" fillId="0" borderId="9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3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6" fillId="0" borderId="4" xfId="0" applyFont="1" applyBorder="1" applyAlignment="1">
      <alignment horizontal="center" vertical="center" wrapText="1"/>
    </xf>
    <xf numFmtId="0" fontId="5" fillId="0" borderId="11" xfId="0" applyFont="1" applyBorder="1"/>
    <xf numFmtId="0" fontId="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4" xfId="0" applyFont="1" applyBorder="1"/>
    <xf numFmtId="0" fontId="16" fillId="0" borderId="14" xfId="0" applyFont="1" applyBorder="1"/>
    <xf numFmtId="0" fontId="16" fillId="0" borderId="5" xfId="0" applyFont="1" applyBorder="1"/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/>
    <xf numFmtId="0" fontId="4" fillId="2" borderId="1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5" fillId="5" borderId="9" xfId="0" applyFont="1" applyFill="1" applyBorder="1"/>
    <xf numFmtId="0" fontId="4" fillId="9" borderId="16" xfId="0" applyFont="1" applyFill="1" applyBorder="1" applyAlignment="1">
      <alignment horizontal="center" vertical="center" wrapText="1"/>
    </xf>
    <xf numFmtId="0" fontId="5" fillId="5" borderId="18" xfId="0" applyFont="1" applyFill="1" applyBorder="1"/>
    <xf numFmtId="0" fontId="3" fillId="5" borderId="23" xfId="0" applyFont="1" applyFill="1" applyBorder="1" applyAlignment="1">
      <alignment horizontal="center" vertical="center"/>
    </xf>
    <xf numFmtId="0" fontId="5" fillId="5" borderId="25" xfId="0" applyFont="1" applyFill="1" applyBorder="1"/>
    <xf numFmtId="0" fontId="4" fillId="5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8" xfId="0" applyFont="1" applyFill="1" applyBorder="1"/>
    <xf numFmtId="0" fontId="5" fillId="5" borderId="5" xfId="0" applyFont="1" applyFill="1" applyBorder="1"/>
    <xf numFmtId="0" fontId="15" fillId="6" borderId="16" xfId="0" applyFont="1" applyFill="1" applyBorder="1" applyAlignment="1">
      <alignment horizontal="center" vertical="center" wrapText="1"/>
    </xf>
    <xf numFmtId="0" fontId="16" fillId="5" borderId="17" xfId="0" applyFont="1" applyFill="1" applyBorder="1"/>
    <xf numFmtId="0" fontId="16" fillId="5" borderId="21" xfId="0" applyFont="1" applyFill="1" applyBorder="1"/>
    <xf numFmtId="0" fontId="16" fillId="5" borderId="18" xfId="0" applyFont="1" applyFill="1" applyBorder="1"/>
    <xf numFmtId="0" fontId="4" fillId="10" borderId="22" xfId="0" applyFont="1" applyFill="1" applyBorder="1" applyAlignment="1">
      <alignment horizontal="center" vertical="center" wrapText="1"/>
    </xf>
    <xf numFmtId="0" fontId="5" fillId="5" borderId="24" xfId="0" applyFont="1" applyFill="1" applyBorder="1"/>
    <xf numFmtId="0" fontId="4" fillId="6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/>
    <xf numFmtId="0" fontId="4" fillId="6" borderId="13" xfId="0" applyFont="1" applyFill="1" applyBorder="1" applyAlignment="1">
      <alignment horizontal="center" vertical="center" wrapText="1"/>
    </xf>
    <xf numFmtId="0" fontId="5" fillId="5" borderId="11" xfId="0" applyFont="1" applyFill="1" applyBorder="1"/>
    <xf numFmtId="0" fontId="5" fillId="0" borderId="14" xfId="0" applyFont="1" applyBorder="1"/>
    <xf numFmtId="0" fontId="3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0</xdr:row>
      <xdr:rowOff>28575</xdr:rowOff>
    </xdr:from>
    <xdr:to>
      <xdr:col>1</xdr:col>
      <xdr:colOff>2082208</xdr:colOff>
      <xdr:row>3</xdr:row>
      <xdr:rowOff>171450</xdr:rowOff>
    </xdr:to>
    <xdr:pic>
      <xdr:nvPicPr>
        <xdr:cNvPr id="2" name="Imagen 1" descr="No hay ninguna descripción de la foto disponible.">
          <a:extLst>
            <a:ext uri="{FF2B5EF4-FFF2-40B4-BE49-F238E27FC236}">
              <a16:creationId xmlns:a16="http://schemas.microsoft.com/office/drawing/2014/main" id="{E1479CA7-04E1-4D27-BF2F-7A97B43B33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676276" y="28575"/>
          <a:ext cx="1720257" cy="1323975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76200</xdr:rowOff>
    </xdr:from>
    <xdr:to>
      <xdr:col>2</xdr:col>
      <xdr:colOff>123825</xdr:colOff>
      <xdr:row>3</xdr:row>
      <xdr:rowOff>54165</xdr:rowOff>
    </xdr:to>
    <xdr:pic>
      <xdr:nvPicPr>
        <xdr:cNvPr id="2" name="Imagen 1" descr="No hay ninguna descripción de la foto disponible.">
          <a:extLst>
            <a:ext uri="{FF2B5EF4-FFF2-40B4-BE49-F238E27FC236}">
              <a16:creationId xmlns:a16="http://schemas.microsoft.com/office/drawing/2014/main" id="{9A54E3C4-34EA-4441-8762-4A606E105F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619125" y="76200"/>
          <a:ext cx="1666875" cy="1282890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755406</xdr:rowOff>
    </xdr:from>
    <xdr:to>
      <xdr:col>2</xdr:col>
      <xdr:colOff>140677</xdr:colOff>
      <xdr:row>3</xdr:row>
      <xdr:rowOff>728975</xdr:rowOff>
    </xdr:to>
    <xdr:pic>
      <xdr:nvPicPr>
        <xdr:cNvPr id="2" name="Imagen 1" descr="No hay ninguna descripción de la foto disponible.">
          <a:extLst>
            <a:ext uri="{FF2B5EF4-FFF2-40B4-BE49-F238E27FC236}">
              <a16:creationId xmlns:a16="http://schemas.microsoft.com/office/drawing/2014/main" id="{8EF4E1C0-2A08-4023-B38F-950C9D40F7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0" y="945906"/>
          <a:ext cx="1664677" cy="1277761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76199</xdr:rowOff>
    </xdr:from>
    <xdr:to>
      <xdr:col>2</xdr:col>
      <xdr:colOff>938704</xdr:colOff>
      <xdr:row>3</xdr:row>
      <xdr:rowOff>133349</xdr:rowOff>
    </xdr:to>
    <xdr:pic>
      <xdr:nvPicPr>
        <xdr:cNvPr id="2" name="Imagen 1" descr="No hay ninguna descripción de la foto disponible.">
          <a:extLst>
            <a:ext uri="{FF2B5EF4-FFF2-40B4-BE49-F238E27FC236}">
              <a16:creationId xmlns:a16="http://schemas.microsoft.com/office/drawing/2014/main" id="{6D19416B-3C39-44D4-B874-34ADEF6A68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485775" y="76199"/>
          <a:ext cx="1769761" cy="1362075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xpresionandina1@gmail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guiserove@gmail.com" TargetMode="External"/><Relationship Id="rId7" Type="http://schemas.openxmlformats.org/officeDocument/2006/relationships/hyperlink" Target="mailto:carlitos220186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mailto:heracliohuaroceulogio@gmail.com" TargetMode="External"/><Relationship Id="rId6" Type="http://schemas.openxmlformats.org/officeDocument/2006/relationships/hyperlink" Target="mailto:lunacasu@gmail.com" TargetMode="External"/><Relationship Id="rId11" Type="http://schemas.openxmlformats.org/officeDocument/2006/relationships/hyperlink" Target="mailto:mg.shirlyfay@gmail.com" TargetMode="External"/><Relationship Id="rId5" Type="http://schemas.openxmlformats.org/officeDocument/2006/relationships/hyperlink" Target="mailto:orellnarous2016@gmail.com" TargetMode="External"/><Relationship Id="rId10" Type="http://schemas.openxmlformats.org/officeDocument/2006/relationships/hyperlink" Target="mailto:laurita3230@gmail.com" TargetMode="External"/><Relationship Id="rId4" Type="http://schemas.openxmlformats.org/officeDocument/2006/relationships/hyperlink" Target="mailto:rolyjb10@hotmail.com" TargetMode="External"/><Relationship Id="rId9" Type="http://schemas.openxmlformats.org/officeDocument/2006/relationships/hyperlink" Target="mailto:matiaslaurach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elhume@hot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aaquinof29@gmail.com" TargetMode="External"/><Relationship Id="rId1" Type="http://schemas.openxmlformats.org/officeDocument/2006/relationships/hyperlink" Target="mailto:bbettyna337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ngelgabriel10774056@gmail.com" TargetMode="External"/><Relationship Id="rId4" Type="http://schemas.openxmlformats.org/officeDocument/2006/relationships/hyperlink" Target="mailto:maritzatencioramos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ormitaml883@gmail.com" TargetMode="External"/><Relationship Id="rId1" Type="http://schemas.openxmlformats.org/officeDocument/2006/relationships/hyperlink" Target="mailto:herminiavilcapomacastro@gmail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izve1170@hotmail.com" TargetMode="External"/><Relationship Id="rId13" Type="http://schemas.openxmlformats.org/officeDocument/2006/relationships/hyperlink" Target="mailto:ehuaroct@gmail.com" TargetMode="External"/><Relationship Id="rId18" Type="http://schemas.openxmlformats.org/officeDocument/2006/relationships/hyperlink" Target="mailto:capilu21@hotmail.com" TargetMode="External"/><Relationship Id="rId3" Type="http://schemas.openxmlformats.org/officeDocument/2006/relationships/hyperlink" Target="mailto:lalylily_2@hotmail.com" TargetMode="External"/><Relationship Id="rId21" Type="http://schemas.openxmlformats.org/officeDocument/2006/relationships/hyperlink" Target="mailto:angelgabriel10774056@gmail.com" TargetMode="External"/><Relationship Id="rId7" Type="http://schemas.openxmlformats.org/officeDocument/2006/relationships/hyperlink" Target="mailto:wilmeroxa58@hotmail.com" TargetMode="External"/><Relationship Id="rId12" Type="http://schemas.openxmlformats.org/officeDocument/2006/relationships/hyperlink" Target="mailto:calito1977cr16@gmail.com" TargetMode="External"/><Relationship Id="rId17" Type="http://schemas.openxmlformats.org/officeDocument/2006/relationships/hyperlink" Target="mailto:juvenalorihuela@gmail.com" TargetMode="External"/><Relationship Id="rId2" Type="http://schemas.openxmlformats.org/officeDocument/2006/relationships/hyperlink" Target="mailto:eulogiocamargon@gmail.com" TargetMode="External"/><Relationship Id="rId16" Type="http://schemas.openxmlformats.org/officeDocument/2006/relationships/hyperlink" Target="mailto:camposvilarjhon11@gmail.com" TargetMode="External"/><Relationship Id="rId20" Type="http://schemas.openxmlformats.org/officeDocument/2006/relationships/hyperlink" Target="mailto:jorgr.123@hotmail.com" TargetMode="External"/><Relationship Id="rId1" Type="http://schemas.openxmlformats.org/officeDocument/2006/relationships/hyperlink" Target="mailto:jpachecojhonn@gmail.com" TargetMode="External"/><Relationship Id="rId6" Type="http://schemas.openxmlformats.org/officeDocument/2006/relationships/hyperlink" Target="mailto:lportilloavelino@gmail.com" TargetMode="External"/><Relationship Id="rId11" Type="http://schemas.openxmlformats.org/officeDocument/2006/relationships/hyperlink" Target="mailto:jatruc2007@hotmail.com" TargetMode="External"/><Relationship Id="rId24" Type="http://schemas.openxmlformats.org/officeDocument/2006/relationships/drawing" Target="../drawings/drawing4.xml"/><Relationship Id="rId5" Type="http://schemas.openxmlformats.org/officeDocument/2006/relationships/hyperlink" Target="mailto:paira.m.cusco@gmail.com" TargetMode="External"/><Relationship Id="rId15" Type="http://schemas.openxmlformats.org/officeDocument/2006/relationships/hyperlink" Target="mailto:qestebanp@gmail.com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mailto:wramonguerra@gmail.com" TargetMode="External"/><Relationship Id="rId19" Type="http://schemas.openxmlformats.org/officeDocument/2006/relationships/hyperlink" Target="mailto:emjoh1971@gmail.com" TargetMode="External"/><Relationship Id="rId4" Type="http://schemas.openxmlformats.org/officeDocument/2006/relationships/hyperlink" Target="mailto:wprudenciocapcha@gmail.com" TargetMode="External"/><Relationship Id="rId9" Type="http://schemas.openxmlformats.org/officeDocument/2006/relationships/hyperlink" Target="mailto:fernandomiguel_codi@hotmail.com" TargetMode="External"/><Relationship Id="rId14" Type="http://schemas.openxmlformats.org/officeDocument/2006/relationships/hyperlink" Target="mailto:claushuayra@hotmail.com" TargetMode="External"/><Relationship Id="rId22" Type="http://schemas.openxmlformats.org/officeDocument/2006/relationships/hyperlink" Target="mailto:ocmaflo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"/>
  <sheetViews>
    <sheetView topLeftCell="A5" workbookViewId="0">
      <selection activeCell="C20" sqref="C20"/>
    </sheetView>
  </sheetViews>
  <sheetFormatPr baseColWidth="10" defaultColWidth="14.42578125" defaultRowHeight="15" customHeight="1" x14ac:dyDescent="0.25"/>
  <cols>
    <col min="1" max="1" width="4.7109375" customWidth="1"/>
    <col min="2" max="2" width="31.7109375" customWidth="1"/>
    <col min="3" max="3" width="33.42578125" customWidth="1"/>
    <col min="4" max="4" width="10.5703125" customWidth="1"/>
    <col min="5" max="5" width="11.140625" customWidth="1"/>
    <col min="6" max="6" width="29.42578125" customWidth="1"/>
    <col min="7" max="7" width="10.85546875" customWidth="1"/>
    <col min="8" max="8" width="8" customWidth="1"/>
    <col min="9" max="9" width="7.5703125" customWidth="1"/>
    <col min="10" max="10" width="12.7109375" customWidth="1"/>
    <col min="11" max="11" width="10.7109375" customWidth="1"/>
    <col min="12" max="12" width="12.42578125" customWidth="1"/>
    <col min="13" max="17" width="3.5703125" customWidth="1"/>
    <col min="18" max="18" width="13.28515625" customWidth="1"/>
    <col min="19" max="19" width="10.7109375" customWidth="1"/>
    <col min="20" max="24" width="10.42578125" customWidth="1"/>
    <col min="25" max="25" width="14.42578125" customWidth="1"/>
    <col min="26" max="26" width="12.7109375" customWidth="1"/>
    <col min="27" max="27" width="11" customWidth="1"/>
  </cols>
  <sheetData>
    <row r="1" spans="1:27" x14ac:dyDescent="0.25">
      <c r="A1" s="1"/>
      <c r="B1" s="2"/>
      <c r="C1" s="2"/>
      <c r="D1" s="2"/>
      <c r="E1" s="3"/>
      <c r="H1" s="3"/>
      <c r="I1" s="3"/>
      <c r="L1" s="4"/>
      <c r="R1" s="4"/>
      <c r="S1" s="4"/>
      <c r="U1" s="3"/>
      <c r="V1" s="3"/>
      <c r="W1" s="3"/>
      <c r="Y1" s="4"/>
      <c r="Z1" s="4"/>
      <c r="AA1" s="5"/>
    </row>
    <row r="2" spans="1:27" ht="42" customHeight="1" x14ac:dyDescent="0.25">
      <c r="A2" s="6"/>
      <c r="B2" s="22"/>
      <c r="C2" s="80" t="s">
        <v>160</v>
      </c>
      <c r="D2" s="81"/>
      <c r="E2" s="81"/>
      <c r="F2" s="81"/>
      <c r="G2" s="81"/>
      <c r="H2" s="76" t="s">
        <v>0</v>
      </c>
      <c r="I2" s="77"/>
      <c r="J2" s="7" t="s">
        <v>1</v>
      </c>
      <c r="K2" s="74" t="s">
        <v>2</v>
      </c>
      <c r="L2" s="85" t="s">
        <v>3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77"/>
      <c r="AA2" s="86" t="s">
        <v>4</v>
      </c>
    </row>
    <row r="3" spans="1:27" ht="36" x14ac:dyDescent="0.25">
      <c r="A3" s="78" t="s">
        <v>5</v>
      </c>
      <c r="B3" s="74" t="s">
        <v>6</v>
      </c>
      <c r="C3" s="74" t="s">
        <v>7</v>
      </c>
      <c r="D3" s="74" t="s">
        <v>8</v>
      </c>
      <c r="E3" s="74" t="s">
        <v>9</v>
      </c>
      <c r="F3" s="74" t="s">
        <v>10</v>
      </c>
      <c r="G3" s="74" t="s">
        <v>11</v>
      </c>
      <c r="H3" s="82" t="s">
        <v>12</v>
      </c>
      <c r="I3" s="82" t="s">
        <v>13</v>
      </c>
      <c r="J3" s="72" t="s">
        <v>14</v>
      </c>
      <c r="K3" s="75"/>
      <c r="L3" s="87" t="s">
        <v>15</v>
      </c>
      <c r="M3" s="83" t="s">
        <v>16</v>
      </c>
      <c r="N3" s="84"/>
      <c r="O3" s="84"/>
      <c r="P3" s="84"/>
      <c r="Q3" s="77"/>
      <c r="R3" s="87" t="s">
        <v>17</v>
      </c>
      <c r="S3" s="8" t="s">
        <v>18</v>
      </c>
      <c r="T3" s="83" t="s">
        <v>19</v>
      </c>
      <c r="U3" s="84"/>
      <c r="V3" s="88"/>
      <c r="W3" s="89" t="s">
        <v>20</v>
      </c>
      <c r="X3" s="77"/>
      <c r="Y3" s="87" t="s">
        <v>21</v>
      </c>
      <c r="Z3" s="87" t="s">
        <v>22</v>
      </c>
      <c r="AA3" s="75"/>
    </row>
    <row r="4" spans="1:27" ht="225" x14ac:dyDescent="0.25">
      <c r="A4" s="75"/>
      <c r="B4" s="79"/>
      <c r="C4" s="79"/>
      <c r="D4" s="73"/>
      <c r="E4" s="73"/>
      <c r="F4" s="73"/>
      <c r="G4" s="73"/>
      <c r="H4" s="73"/>
      <c r="I4" s="73"/>
      <c r="J4" s="73"/>
      <c r="K4" s="73"/>
      <c r="L4" s="73"/>
      <c r="M4" s="9" t="s">
        <v>23</v>
      </c>
      <c r="N4" s="9" t="s">
        <v>24</v>
      </c>
      <c r="O4" s="9" t="s">
        <v>25</v>
      </c>
      <c r="P4" s="9" t="s">
        <v>26</v>
      </c>
      <c r="Q4" s="9" t="s">
        <v>27</v>
      </c>
      <c r="R4" s="73"/>
      <c r="S4" s="10" t="s">
        <v>28</v>
      </c>
      <c r="T4" s="9" t="s">
        <v>29</v>
      </c>
      <c r="U4" s="9" t="s">
        <v>30</v>
      </c>
      <c r="V4" s="9" t="s">
        <v>31</v>
      </c>
      <c r="W4" s="9" t="s">
        <v>32</v>
      </c>
      <c r="X4" s="9" t="s">
        <v>33</v>
      </c>
      <c r="Y4" s="73"/>
      <c r="Z4" s="90"/>
      <c r="AA4" s="73"/>
    </row>
    <row r="5" spans="1:27" x14ac:dyDescent="0.25">
      <c r="A5" s="6">
        <v>1</v>
      </c>
      <c r="B5" s="11" t="s">
        <v>34</v>
      </c>
      <c r="C5" s="11" t="s">
        <v>35</v>
      </c>
      <c r="D5" s="12">
        <v>20070806</v>
      </c>
      <c r="E5" s="12">
        <v>954196561</v>
      </c>
      <c r="F5" s="13" t="s">
        <v>36</v>
      </c>
      <c r="G5" s="30">
        <v>4218279</v>
      </c>
      <c r="H5" s="6" t="s">
        <v>37</v>
      </c>
      <c r="I5" s="6" t="s">
        <v>37</v>
      </c>
      <c r="J5" s="6" t="s">
        <v>37</v>
      </c>
      <c r="K5" s="31" t="s">
        <v>38</v>
      </c>
      <c r="L5" s="6">
        <v>6</v>
      </c>
      <c r="M5" s="6">
        <v>0</v>
      </c>
      <c r="N5" s="6">
        <v>0</v>
      </c>
      <c r="O5" s="6">
        <v>0</v>
      </c>
      <c r="P5" s="6">
        <v>0</v>
      </c>
      <c r="Q5" s="6">
        <v>3</v>
      </c>
      <c r="R5" s="6">
        <f>SUM(M5:Q5)</f>
        <v>3</v>
      </c>
      <c r="S5" s="6">
        <v>10</v>
      </c>
      <c r="T5" s="6">
        <v>0</v>
      </c>
      <c r="U5" s="6">
        <v>0</v>
      </c>
      <c r="V5" s="6">
        <v>0</v>
      </c>
      <c r="W5" s="6">
        <v>9</v>
      </c>
      <c r="X5" s="6">
        <v>0</v>
      </c>
      <c r="Y5" s="6">
        <f>SUM(T5:X5)</f>
        <v>9</v>
      </c>
      <c r="Z5" s="6">
        <v>0</v>
      </c>
      <c r="AA5" s="6">
        <f>SUM(L5+R5+S5+Y5+Z5)</f>
        <v>28</v>
      </c>
    </row>
    <row r="6" spans="1:27" x14ac:dyDescent="0.25">
      <c r="A6" s="6">
        <v>2</v>
      </c>
      <c r="B6" s="11" t="s">
        <v>50</v>
      </c>
      <c r="C6" s="11" t="s">
        <v>51</v>
      </c>
      <c r="D6" s="12">
        <v>40995269</v>
      </c>
      <c r="E6" s="17">
        <v>940140880</v>
      </c>
      <c r="F6" s="13" t="s">
        <v>52</v>
      </c>
      <c r="G6" s="30">
        <v>4219314</v>
      </c>
      <c r="H6" s="31" t="s">
        <v>53</v>
      </c>
      <c r="I6" s="31" t="s">
        <v>53</v>
      </c>
      <c r="J6" s="31" t="s">
        <v>53</v>
      </c>
      <c r="K6" s="31" t="s">
        <v>38</v>
      </c>
      <c r="L6" s="31">
        <v>9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6">
        <f t="shared" ref="R6:R24" si="0">SUM(M6:Q6)</f>
        <v>0</v>
      </c>
      <c r="S6" s="31">
        <v>6.5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6">
        <f t="shared" ref="Y6:Y24" si="1">SUM(T6:X6)</f>
        <v>0</v>
      </c>
      <c r="Z6" s="6">
        <v>0</v>
      </c>
      <c r="AA6" s="6">
        <f t="shared" ref="AA6:AA24" si="2">SUM(L6+R6+S6+Y6+Z6)</f>
        <v>15.5</v>
      </c>
    </row>
    <row r="7" spans="1:27" x14ac:dyDescent="0.25">
      <c r="A7" s="6">
        <v>3</v>
      </c>
      <c r="B7" s="11" t="s">
        <v>56</v>
      </c>
      <c r="C7" s="11" t="s">
        <v>57</v>
      </c>
      <c r="D7" s="12">
        <v>43036915</v>
      </c>
      <c r="E7" s="12">
        <v>991072245</v>
      </c>
      <c r="F7" s="13" t="s">
        <v>58</v>
      </c>
      <c r="G7" s="30">
        <v>4221366</v>
      </c>
      <c r="H7" s="6" t="s">
        <v>53</v>
      </c>
      <c r="I7" s="6" t="s">
        <v>53</v>
      </c>
      <c r="J7" s="6" t="s">
        <v>53</v>
      </c>
      <c r="K7" s="31" t="s">
        <v>38</v>
      </c>
      <c r="L7" s="6">
        <v>9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f t="shared" si="0"/>
        <v>0</v>
      </c>
      <c r="S7" s="6">
        <v>3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f t="shared" si="1"/>
        <v>0</v>
      </c>
      <c r="Z7" s="6">
        <v>0</v>
      </c>
      <c r="AA7" s="6">
        <f t="shared" si="2"/>
        <v>12</v>
      </c>
    </row>
    <row r="8" spans="1:27" x14ac:dyDescent="0.25">
      <c r="A8" s="6">
        <v>4</v>
      </c>
      <c r="B8" s="11" t="s">
        <v>56</v>
      </c>
      <c r="C8" s="11" t="s">
        <v>61</v>
      </c>
      <c r="D8" s="12">
        <v>20406065</v>
      </c>
      <c r="E8" s="12">
        <v>964949308</v>
      </c>
      <c r="F8" s="13" t="s">
        <v>62</v>
      </c>
      <c r="G8" s="30">
        <v>4221627</v>
      </c>
      <c r="H8" s="6" t="s">
        <v>53</v>
      </c>
      <c r="I8" s="6" t="s">
        <v>53</v>
      </c>
      <c r="J8" s="6" t="s">
        <v>53</v>
      </c>
      <c r="K8" s="31" t="s">
        <v>38</v>
      </c>
      <c r="L8" s="6">
        <v>9</v>
      </c>
      <c r="M8" s="6">
        <v>0</v>
      </c>
      <c r="N8" s="6">
        <v>0</v>
      </c>
      <c r="O8" s="6">
        <v>0</v>
      </c>
      <c r="P8" s="6">
        <v>0</v>
      </c>
      <c r="Q8" s="6">
        <v>3</v>
      </c>
      <c r="R8" s="6">
        <f t="shared" si="0"/>
        <v>3</v>
      </c>
      <c r="S8" s="6">
        <v>10</v>
      </c>
      <c r="T8" s="6">
        <v>0</v>
      </c>
      <c r="U8" s="6">
        <v>0</v>
      </c>
      <c r="V8" s="6">
        <v>0</v>
      </c>
      <c r="W8" s="6">
        <v>10</v>
      </c>
      <c r="X8" s="6">
        <v>0</v>
      </c>
      <c r="Y8" s="6">
        <f t="shared" si="1"/>
        <v>10</v>
      </c>
      <c r="Z8" s="6">
        <v>0</v>
      </c>
      <c r="AA8" s="6">
        <f t="shared" si="2"/>
        <v>32</v>
      </c>
    </row>
    <row r="9" spans="1:27" x14ac:dyDescent="0.25">
      <c r="A9" s="6">
        <v>5</v>
      </c>
      <c r="B9" s="11" t="s">
        <v>71</v>
      </c>
      <c r="C9" s="11" t="s">
        <v>72</v>
      </c>
      <c r="D9" s="12">
        <v>20094803</v>
      </c>
      <c r="E9" s="12">
        <v>969288665</v>
      </c>
      <c r="F9" s="12"/>
      <c r="G9" s="30">
        <v>4221293</v>
      </c>
      <c r="H9" s="6" t="s">
        <v>53</v>
      </c>
      <c r="I9" s="6" t="s">
        <v>53</v>
      </c>
      <c r="J9" s="6" t="s">
        <v>53</v>
      </c>
      <c r="K9" s="31" t="s">
        <v>38</v>
      </c>
      <c r="L9" s="6">
        <v>9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0</v>
      </c>
      <c r="S9" s="6">
        <v>10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f t="shared" si="1"/>
        <v>0</v>
      </c>
      <c r="Z9" s="6">
        <v>0</v>
      </c>
      <c r="AA9" s="6">
        <f t="shared" si="2"/>
        <v>19</v>
      </c>
    </row>
    <row r="10" spans="1:27" x14ac:dyDescent="0.25">
      <c r="A10" s="6">
        <v>6</v>
      </c>
      <c r="B10" s="11" t="s">
        <v>73</v>
      </c>
      <c r="C10" s="11" t="s">
        <v>74</v>
      </c>
      <c r="D10" s="12">
        <v>21120243</v>
      </c>
      <c r="E10" s="12">
        <v>964911784</v>
      </c>
      <c r="F10" s="12"/>
      <c r="G10" s="30">
        <v>4222370</v>
      </c>
      <c r="H10" s="6" t="s">
        <v>53</v>
      </c>
      <c r="I10" s="6" t="s">
        <v>53</v>
      </c>
      <c r="J10" s="6" t="s">
        <v>53</v>
      </c>
      <c r="K10" s="31" t="s">
        <v>38</v>
      </c>
      <c r="L10" s="6">
        <v>12</v>
      </c>
      <c r="M10" s="6">
        <v>0</v>
      </c>
      <c r="N10" s="6">
        <v>0</v>
      </c>
      <c r="O10" s="6">
        <v>0</v>
      </c>
      <c r="P10" s="6">
        <v>5</v>
      </c>
      <c r="Q10" s="6">
        <v>0</v>
      </c>
      <c r="R10" s="6">
        <f t="shared" si="0"/>
        <v>5</v>
      </c>
      <c r="S10" s="6">
        <v>9</v>
      </c>
      <c r="T10" s="6">
        <v>0</v>
      </c>
      <c r="U10" s="6">
        <v>0</v>
      </c>
      <c r="V10" s="6">
        <v>0</v>
      </c>
      <c r="W10" s="6">
        <v>1.5</v>
      </c>
      <c r="X10" s="6">
        <v>0</v>
      </c>
      <c r="Y10" s="6">
        <f t="shared" si="1"/>
        <v>1.5</v>
      </c>
      <c r="Z10" s="6">
        <v>0</v>
      </c>
      <c r="AA10" s="6">
        <f t="shared" si="2"/>
        <v>27.5</v>
      </c>
    </row>
    <row r="11" spans="1:27" x14ac:dyDescent="0.25">
      <c r="A11" s="6">
        <v>7</v>
      </c>
      <c r="B11" s="11" t="s">
        <v>56</v>
      </c>
      <c r="C11" s="11" t="s">
        <v>87</v>
      </c>
      <c r="D11" s="12">
        <v>16169982</v>
      </c>
      <c r="E11" s="12">
        <v>970802604</v>
      </c>
      <c r="F11" s="13" t="s">
        <v>88</v>
      </c>
      <c r="G11" s="30">
        <v>4220832</v>
      </c>
      <c r="H11" s="6" t="s">
        <v>53</v>
      </c>
      <c r="I11" s="6" t="s">
        <v>53</v>
      </c>
      <c r="J11" s="6" t="s">
        <v>53</v>
      </c>
      <c r="K11" s="31" t="s">
        <v>38</v>
      </c>
      <c r="L11" s="6">
        <v>9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f t="shared" si="0"/>
        <v>0</v>
      </c>
      <c r="S11" s="6">
        <v>9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f t="shared" si="1"/>
        <v>0</v>
      </c>
      <c r="Z11" s="6">
        <v>0</v>
      </c>
      <c r="AA11" s="6">
        <f t="shared" si="2"/>
        <v>18</v>
      </c>
    </row>
    <row r="12" spans="1:27" x14ac:dyDescent="0.25">
      <c r="A12" s="6">
        <v>8</v>
      </c>
      <c r="B12" s="11" t="s">
        <v>73</v>
      </c>
      <c r="C12" s="11" t="s">
        <v>95</v>
      </c>
      <c r="D12" s="12">
        <v>20079765</v>
      </c>
      <c r="E12" s="12"/>
      <c r="F12" s="12"/>
      <c r="G12" s="30">
        <v>4221403</v>
      </c>
      <c r="H12" s="6" t="s">
        <v>53</v>
      </c>
      <c r="I12" s="6" t="s">
        <v>53</v>
      </c>
      <c r="J12" s="6" t="s">
        <v>53</v>
      </c>
      <c r="K12" s="31" t="s">
        <v>38</v>
      </c>
      <c r="L12" s="6">
        <v>9</v>
      </c>
      <c r="M12" s="6">
        <v>0</v>
      </c>
      <c r="N12" s="6">
        <v>7</v>
      </c>
      <c r="O12" s="6">
        <v>0</v>
      </c>
      <c r="P12" s="6">
        <v>0</v>
      </c>
      <c r="Q12" s="6">
        <v>3</v>
      </c>
      <c r="R12" s="6">
        <f t="shared" si="0"/>
        <v>10</v>
      </c>
      <c r="S12" s="6">
        <v>10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f t="shared" si="1"/>
        <v>0</v>
      </c>
      <c r="Z12" s="6">
        <v>0</v>
      </c>
      <c r="AA12" s="6">
        <f t="shared" si="2"/>
        <v>29</v>
      </c>
    </row>
    <row r="13" spans="1:27" x14ac:dyDescent="0.25">
      <c r="A13" s="6">
        <v>9</v>
      </c>
      <c r="B13" s="11" t="s">
        <v>102</v>
      </c>
      <c r="C13" s="11" t="s">
        <v>103</v>
      </c>
      <c r="D13" s="12">
        <v>2006784</v>
      </c>
      <c r="E13" s="12">
        <v>988606487</v>
      </c>
      <c r="F13" s="13" t="s">
        <v>104</v>
      </c>
      <c r="G13" s="30">
        <v>4217993</v>
      </c>
      <c r="H13" s="6" t="s">
        <v>53</v>
      </c>
      <c r="I13" s="6" t="s">
        <v>53</v>
      </c>
      <c r="J13" s="6" t="s">
        <v>53</v>
      </c>
      <c r="K13" s="31" t="s">
        <v>38</v>
      </c>
      <c r="L13" s="6">
        <v>12</v>
      </c>
      <c r="M13" s="6">
        <v>0</v>
      </c>
      <c r="N13" s="6">
        <v>7</v>
      </c>
      <c r="O13" s="6">
        <v>5</v>
      </c>
      <c r="P13" s="6">
        <v>0</v>
      </c>
      <c r="Q13" s="6">
        <v>0</v>
      </c>
      <c r="R13" s="6">
        <f t="shared" si="0"/>
        <v>12</v>
      </c>
      <c r="S13" s="6">
        <v>10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f t="shared" si="1"/>
        <v>0</v>
      </c>
      <c r="Z13" s="6">
        <v>0</v>
      </c>
      <c r="AA13" s="6">
        <f t="shared" si="2"/>
        <v>34</v>
      </c>
    </row>
    <row r="14" spans="1:27" x14ac:dyDescent="0.25">
      <c r="A14" s="6">
        <v>10</v>
      </c>
      <c r="B14" s="11" t="s">
        <v>102</v>
      </c>
      <c r="C14" s="11" t="s">
        <v>105</v>
      </c>
      <c r="D14" s="12">
        <v>20025172</v>
      </c>
      <c r="E14" s="12">
        <v>945868612</v>
      </c>
      <c r="F14" s="12"/>
      <c r="G14" s="30">
        <v>4220533</v>
      </c>
      <c r="H14" s="6" t="s">
        <v>53</v>
      </c>
      <c r="I14" s="6" t="s">
        <v>53</v>
      </c>
      <c r="J14" s="6" t="s">
        <v>53</v>
      </c>
      <c r="K14" s="31" t="s">
        <v>38</v>
      </c>
      <c r="L14" s="6">
        <v>12</v>
      </c>
      <c r="M14" s="6">
        <v>0</v>
      </c>
      <c r="N14" s="6">
        <v>7</v>
      </c>
      <c r="O14" s="6">
        <v>0</v>
      </c>
      <c r="P14" s="6">
        <v>0</v>
      </c>
      <c r="Q14" s="6">
        <v>3</v>
      </c>
      <c r="R14" s="6">
        <f t="shared" si="0"/>
        <v>10</v>
      </c>
      <c r="S14" s="6">
        <v>10</v>
      </c>
      <c r="T14" s="6">
        <v>0</v>
      </c>
      <c r="U14" s="6">
        <v>5</v>
      </c>
      <c r="V14" s="6">
        <v>0</v>
      </c>
      <c r="W14" s="6">
        <v>0</v>
      </c>
      <c r="X14" s="6">
        <v>0</v>
      </c>
      <c r="Y14" s="6">
        <f t="shared" si="1"/>
        <v>5</v>
      </c>
      <c r="Z14" s="6">
        <v>0</v>
      </c>
      <c r="AA14" s="6">
        <f t="shared" si="2"/>
        <v>37</v>
      </c>
    </row>
    <row r="15" spans="1:27" x14ac:dyDescent="0.25">
      <c r="A15" s="6">
        <v>11</v>
      </c>
      <c r="B15" s="11" t="s">
        <v>115</v>
      </c>
      <c r="C15" s="11" t="s">
        <v>116</v>
      </c>
      <c r="D15" s="12">
        <v>19930724</v>
      </c>
      <c r="E15" s="12"/>
      <c r="F15" s="12"/>
      <c r="G15" s="30">
        <v>4218468</v>
      </c>
      <c r="H15" s="6" t="s">
        <v>53</v>
      </c>
      <c r="I15" s="6" t="s">
        <v>53</v>
      </c>
      <c r="J15" s="6" t="s">
        <v>53</v>
      </c>
      <c r="K15" s="31" t="s">
        <v>38</v>
      </c>
      <c r="L15" s="6">
        <v>12</v>
      </c>
      <c r="M15" s="6">
        <v>0</v>
      </c>
      <c r="N15" s="6">
        <v>7</v>
      </c>
      <c r="O15" s="6">
        <v>0</v>
      </c>
      <c r="P15" s="6">
        <v>0</v>
      </c>
      <c r="Q15" s="6">
        <v>3</v>
      </c>
      <c r="R15" s="6">
        <f t="shared" si="0"/>
        <v>10</v>
      </c>
      <c r="S15" s="6">
        <v>10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f t="shared" si="1"/>
        <v>0</v>
      </c>
      <c r="Z15" s="6">
        <v>0</v>
      </c>
      <c r="AA15" s="6">
        <f t="shared" si="2"/>
        <v>32</v>
      </c>
    </row>
    <row r="16" spans="1:27" x14ac:dyDescent="0.25">
      <c r="A16" s="6">
        <v>12</v>
      </c>
      <c r="B16" s="11" t="s">
        <v>121</v>
      </c>
      <c r="C16" s="11" t="s">
        <v>122</v>
      </c>
      <c r="D16" s="12">
        <v>19986441</v>
      </c>
      <c r="E16" s="12">
        <v>900802611</v>
      </c>
      <c r="F16" s="12"/>
      <c r="G16" s="30">
        <v>4221531</v>
      </c>
      <c r="H16" s="6" t="s">
        <v>53</v>
      </c>
      <c r="I16" s="6" t="s">
        <v>53</v>
      </c>
      <c r="J16" s="6" t="s">
        <v>53</v>
      </c>
      <c r="K16" s="31" t="s">
        <v>38</v>
      </c>
      <c r="L16" s="6">
        <v>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f t="shared" si="0"/>
        <v>0</v>
      </c>
      <c r="S16" s="6">
        <v>5</v>
      </c>
      <c r="T16" s="6">
        <v>0</v>
      </c>
      <c r="U16" s="6">
        <v>0</v>
      </c>
      <c r="V16" s="6">
        <v>0</v>
      </c>
      <c r="W16" s="6">
        <v>6</v>
      </c>
      <c r="X16" s="6">
        <v>0</v>
      </c>
      <c r="Y16" s="6">
        <f t="shared" si="1"/>
        <v>6</v>
      </c>
      <c r="Z16" s="6">
        <v>0</v>
      </c>
      <c r="AA16" s="6">
        <f t="shared" si="2"/>
        <v>17</v>
      </c>
    </row>
    <row r="17" spans="1:27" x14ac:dyDescent="0.25">
      <c r="A17" s="6">
        <v>13</v>
      </c>
      <c r="B17" s="11" t="s">
        <v>115</v>
      </c>
      <c r="C17" s="11" t="s">
        <v>128</v>
      </c>
      <c r="D17" s="12">
        <v>20022094</v>
      </c>
      <c r="E17" s="12">
        <v>939084336</v>
      </c>
      <c r="F17" s="12"/>
      <c r="G17" s="30">
        <v>4218636</v>
      </c>
      <c r="H17" s="6" t="s">
        <v>53</v>
      </c>
      <c r="I17" s="6" t="s">
        <v>53</v>
      </c>
      <c r="J17" s="6" t="s">
        <v>53</v>
      </c>
      <c r="K17" s="31" t="s">
        <v>38</v>
      </c>
      <c r="L17" s="6">
        <v>9</v>
      </c>
      <c r="M17" s="6">
        <v>0</v>
      </c>
      <c r="N17" s="6">
        <v>7</v>
      </c>
      <c r="O17" s="6">
        <v>5</v>
      </c>
      <c r="P17" s="6">
        <v>0</v>
      </c>
      <c r="Q17" s="6">
        <v>3</v>
      </c>
      <c r="R17" s="6">
        <f t="shared" si="0"/>
        <v>15</v>
      </c>
      <c r="S17" s="6">
        <v>10</v>
      </c>
      <c r="T17" s="6">
        <v>0</v>
      </c>
      <c r="U17" s="6">
        <v>0</v>
      </c>
      <c r="V17" s="6">
        <v>0</v>
      </c>
      <c r="W17" s="6">
        <v>1.5</v>
      </c>
      <c r="X17" s="6">
        <v>0</v>
      </c>
      <c r="Y17" s="6">
        <f t="shared" si="1"/>
        <v>1.5</v>
      </c>
      <c r="Z17" s="6">
        <v>0</v>
      </c>
      <c r="AA17" s="6">
        <f t="shared" si="2"/>
        <v>35.5</v>
      </c>
    </row>
    <row r="18" spans="1:27" x14ac:dyDescent="0.25">
      <c r="A18" s="6">
        <v>14</v>
      </c>
      <c r="B18" s="11" t="s">
        <v>131</v>
      </c>
      <c r="C18" s="11" t="s">
        <v>132</v>
      </c>
      <c r="D18" s="12">
        <v>43390579</v>
      </c>
      <c r="E18" s="12">
        <v>964413726</v>
      </c>
      <c r="F18" s="13" t="s">
        <v>133</v>
      </c>
      <c r="G18" s="30">
        <v>4220837</v>
      </c>
      <c r="H18" s="6" t="s">
        <v>53</v>
      </c>
      <c r="I18" s="6" t="s">
        <v>53</v>
      </c>
      <c r="J18" s="6" t="s">
        <v>53</v>
      </c>
      <c r="K18" s="31" t="s">
        <v>38</v>
      </c>
      <c r="L18" s="6">
        <v>6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f t="shared" si="0"/>
        <v>0</v>
      </c>
      <c r="S18" s="6">
        <v>1.5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f t="shared" si="1"/>
        <v>0</v>
      </c>
      <c r="Z18" s="6">
        <v>0</v>
      </c>
      <c r="AA18" s="6">
        <f t="shared" si="2"/>
        <v>7.5</v>
      </c>
    </row>
    <row r="19" spans="1:27" x14ac:dyDescent="0.25">
      <c r="A19" s="6">
        <v>15</v>
      </c>
      <c r="B19" s="11" t="s">
        <v>73</v>
      </c>
      <c r="C19" s="11" t="s">
        <v>138</v>
      </c>
      <c r="D19" s="12">
        <v>20040820</v>
      </c>
      <c r="E19" s="12">
        <v>985232457</v>
      </c>
      <c r="F19" s="12"/>
      <c r="G19" s="30">
        <v>4184335</v>
      </c>
      <c r="H19" s="6" t="s">
        <v>53</v>
      </c>
      <c r="I19" s="6" t="s">
        <v>53</v>
      </c>
      <c r="J19" s="6" t="s">
        <v>53</v>
      </c>
      <c r="K19" s="31" t="s">
        <v>38</v>
      </c>
      <c r="L19" s="6">
        <v>12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f t="shared" si="0"/>
        <v>0</v>
      </c>
      <c r="S19" s="6">
        <v>10</v>
      </c>
      <c r="T19" s="6">
        <v>0</v>
      </c>
      <c r="U19" s="6">
        <v>0</v>
      </c>
      <c r="V19" s="6">
        <v>0</v>
      </c>
      <c r="W19" s="6">
        <v>1.5</v>
      </c>
      <c r="X19" s="6">
        <v>0</v>
      </c>
      <c r="Y19" s="6">
        <f t="shared" si="1"/>
        <v>1.5</v>
      </c>
      <c r="Z19" s="6">
        <v>0</v>
      </c>
      <c r="AA19" s="6">
        <f t="shared" si="2"/>
        <v>23.5</v>
      </c>
    </row>
    <row r="20" spans="1:27" x14ac:dyDescent="0.25">
      <c r="A20" s="6">
        <v>16</v>
      </c>
      <c r="B20" s="11" t="s">
        <v>56</v>
      </c>
      <c r="C20" s="11" t="s">
        <v>139</v>
      </c>
      <c r="D20" s="12">
        <v>20723016</v>
      </c>
      <c r="E20" s="12">
        <v>952087407</v>
      </c>
      <c r="F20" s="13" t="s">
        <v>140</v>
      </c>
      <c r="G20" s="30">
        <v>4220694</v>
      </c>
      <c r="H20" s="6" t="s">
        <v>53</v>
      </c>
      <c r="I20" s="6" t="s">
        <v>53</v>
      </c>
      <c r="J20" s="6" t="s">
        <v>53</v>
      </c>
      <c r="K20" s="31" t="s">
        <v>38</v>
      </c>
      <c r="L20" s="6">
        <v>12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f t="shared" si="0"/>
        <v>0</v>
      </c>
      <c r="S20" s="6">
        <v>10</v>
      </c>
      <c r="T20" s="6">
        <v>0</v>
      </c>
      <c r="U20" s="6">
        <v>0</v>
      </c>
      <c r="V20" s="6">
        <v>0</v>
      </c>
      <c r="W20" s="6">
        <v>6</v>
      </c>
      <c r="X20" s="6">
        <v>0</v>
      </c>
      <c r="Y20" s="6">
        <f t="shared" si="1"/>
        <v>6</v>
      </c>
      <c r="Z20" s="6">
        <v>0</v>
      </c>
      <c r="AA20" s="6">
        <f t="shared" si="2"/>
        <v>28</v>
      </c>
    </row>
    <row r="21" spans="1:27" ht="15.75" customHeight="1" x14ac:dyDescent="0.25">
      <c r="A21" s="6">
        <v>17</v>
      </c>
      <c r="B21" s="11" t="s">
        <v>141</v>
      </c>
      <c r="C21" s="11" t="s">
        <v>142</v>
      </c>
      <c r="D21" s="12">
        <v>20004186</v>
      </c>
      <c r="E21" s="12">
        <v>941667718</v>
      </c>
      <c r="F21" s="13" t="s">
        <v>143</v>
      </c>
      <c r="G21" s="30">
        <v>4220712</v>
      </c>
      <c r="H21" s="6" t="s">
        <v>53</v>
      </c>
      <c r="I21" s="6" t="s">
        <v>53</v>
      </c>
      <c r="J21" s="6" t="s">
        <v>53</v>
      </c>
      <c r="K21" s="31" t="s">
        <v>38</v>
      </c>
      <c r="L21" s="6">
        <v>12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 t="shared" si="0"/>
        <v>0</v>
      </c>
      <c r="S21" s="6">
        <v>10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f t="shared" si="1"/>
        <v>0</v>
      </c>
      <c r="Z21" s="6">
        <v>0</v>
      </c>
      <c r="AA21" s="6">
        <f t="shared" si="2"/>
        <v>22</v>
      </c>
    </row>
    <row r="22" spans="1:27" ht="15.75" customHeight="1" x14ac:dyDescent="0.25">
      <c r="A22" s="6">
        <v>18</v>
      </c>
      <c r="B22" s="11" t="s">
        <v>115</v>
      </c>
      <c r="C22" s="11" t="s">
        <v>144</v>
      </c>
      <c r="D22" s="12">
        <v>42728633</v>
      </c>
      <c r="E22" s="12">
        <v>964999606</v>
      </c>
      <c r="F22" s="13" t="s">
        <v>145</v>
      </c>
      <c r="G22" s="30">
        <v>4221851</v>
      </c>
      <c r="H22" s="6" t="s">
        <v>53</v>
      </c>
      <c r="I22" s="6" t="s">
        <v>53</v>
      </c>
      <c r="J22" s="6" t="s">
        <v>53</v>
      </c>
      <c r="K22" s="31" t="s">
        <v>38</v>
      </c>
      <c r="L22" s="6">
        <v>6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f t="shared" si="0"/>
        <v>0</v>
      </c>
      <c r="S22" s="6">
        <v>2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f t="shared" si="1"/>
        <v>0</v>
      </c>
      <c r="Z22" s="6">
        <v>0</v>
      </c>
      <c r="AA22" s="6">
        <f t="shared" si="2"/>
        <v>8</v>
      </c>
    </row>
    <row r="23" spans="1:27" ht="15.75" customHeight="1" x14ac:dyDescent="0.25">
      <c r="A23" s="6">
        <v>19</v>
      </c>
      <c r="B23" s="11" t="s">
        <v>141</v>
      </c>
      <c r="C23" s="11" t="s">
        <v>146</v>
      </c>
      <c r="D23" s="12">
        <v>19873906</v>
      </c>
      <c r="E23" s="12"/>
      <c r="F23" s="13" t="s">
        <v>147</v>
      </c>
      <c r="G23" s="30">
        <v>4220964</v>
      </c>
      <c r="H23" s="6" t="s">
        <v>53</v>
      </c>
      <c r="I23" s="6" t="s">
        <v>53</v>
      </c>
      <c r="J23" s="6" t="s">
        <v>53</v>
      </c>
      <c r="K23" s="31" t="s">
        <v>38</v>
      </c>
      <c r="L23" s="6">
        <v>9</v>
      </c>
      <c r="M23" s="6">
        <v>0</v>
      </c>
      <c r="N23" s="6">
        <v>7</v>
      </c>
      <c r="O23" s="6">
        <v>5</v>
      </c>
      <c r="P23" s="6">
        <v>0</v>
      </c>
      <c r="Q23" s="6">
        <v>0</v>
      </c>
      <c r="R23" s="6">
        <f t="shared" si="0"/>
        <v>12</v>
      </c>
      <c r="S23" s="6">
        <v>5.5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f t="shared" si="1"/>
        <v>0</v>
      </c>
      <c r="Z23" s="6">
        <v>1</v>
      </c>
      <c r="AA23" s="6">
        <f t="shared" si="2"/>
        <v>27.5</v>
      </c>
    </row>
    <row r="24" spans="1:27" ht="18" customHeight="1" x14ac:dyDescent="0.25">
      <c r="A24" s="6">
        <v>20</v>
      </c>
      <c r="B24" s="11" t="s">
        <v>102</v>
      </c>
      <c r="C24" s="11" t="s">
        <v>105</v>
      </c>
      <c r="D24" s="12">
        <v>20025172</v>
      </c>
      <c r="E24" s="12">
        <v>945868612</v>
      </c>
      <c r="F24" s="12"/>
      <c r="G24" s="30">
        <v>4220533</v>
      </c>
      <c r="H24" s="6" t="s">
        <v>53</v>
      </c>
      <c r="I24" s="6" t="s">
        <v>53</v>
      </c>
      <c r="J24" s="6" t="s">
        <v>53</v>
      </c>
      <c r="K24" s="31" t="s">
        <v>38</v>
      </c>
      <c r="L24" s="6">
        <v>12</v>
      </c>
      <c r="M24" s="6">
        <v>0</v>
      </c>
      <c r="N24" s="6">
        <v>7</v>
      </c>
      <c r="O24" s="6">
        <v>0</v>
      </c>
      <c r="P24" s="6">
        <v>0</v>
      </c>
      <c r="Q24" s="6">
        <v>3</v>
      </c>
      <c r="R24" s="6">
        <f t="shared" si="0"/>
        <v>10</v>
      </c>
      <c r="S24" s="6">
        <v>10</v>
      </c>
      <c r="T24" s="6">
        <v>0</v>
      </c>
      <c r="U24" s="6">
        <v>5</v>
      </c>
      <c r="V24" s="6">
        <v>0</v>
      </c>
      <c r="W24" s="6">
        <v>0</v>
      </c>
      <c r="X24" s="6">
        <v>0</v>
      </c>
      <c r="Y24" s="6">
        <f t="shared" si="1"/>
        <v>5</v>
      </c>
      <c r="Z24" s="6">
        <v>0</v>
      </c>
      <c r="AA24" s="6">
        <f t="shared" si="2"/>
        <v>37</v>
      </c>
    </row>
    <row r="25" spans="1:27" ht="18" customHeight="1" x14ac:dyDescent="0.25">
      <c r="A25" s="6">
        <v>20</v>
      </c>
      <c r="B25" s="11" t="s">
        <v>56</v>
      </c>
      <c r="C25" s="11" t="s">
        <v>166</v>
      </c>
      <c r="D25" s="12">
        <v>20025172</v>
      </c>
      <c r="E25" s="12">
        <v>945868612</v>
      </c>
      <c r="F25" s="12"/>
      <c r="G25" s="30">
        <v>4220533</v>
      </c>
      <c r="H25" s="6" t="s">
        <v>53</v>
      </c>
      <c r="I25" s="6" t="s">
        <v>53</v>
      </c>
      <c r="J25" s="6" t="s">
        <v>53</v>
      </c>
      <c r="K25" s="31" t="s">
        <v>38</v>
      </c>
      <c r="L25" s="6">
        <v>12</v>
      </c>
      <c r="M25" s="6">
        <v>0</v>
      </c>
      <c r="N25" s="6">
        <v>7</v>
      </c>
      <c r="O25" s="6">
        <v>0</v>
      </c>
      <c r="P25" s="6">
        <v>0</v>
      </c>
      <c r="Q25" s="6">
        <v>3</v>
      </c>
      <c r="R25" s="6">
        <f t="shared" ref="R25" si="3">SUM(M25:Q25)</f>
        <v>10</v>
      </c>
      <c r="S25" s="6">
        <v>10</v>
      </c>
      <c r="T25" s="6">
        <v>0</v>
      </c>
      <c r="U25" s="6">
        <v>5</v>
      </c>
      <c r="V25" s="6">
        <v>0</v>
      </c>
      <c r="W25" s="6">
        <v>0</v>
      </c>
      <c r="X25" s="6">
        <v>0</v>
      </c>
      <c r="Y25" s="6">
        <f t="shared" ref="Y25" si="4">SUM(T25:X25)</f>
        <v>5</v>
      </c>
      <c r="Z25" s="6">
        <v>0</v>
      </c>
      <c r="AA25" s="6">
        <f t="shared" ref="AA25" si="5">SUM(L25+R25+S25+Y25+Z25)</f>
        <v>37</v>
      </c>
    </row>
    <row r="26" spans="1:27" ht="15.75" customHeight="1" x14ac:dyDescent="0.25"/>
    <row r="27" spans="1:27" ht="15.75" customHeight="1" x14ac:dyDescent="0.25"/>
    <row r="28" spans="1:27" ht="15.75" customHeight="1" x14ac:dyDescent="0.25"/>
    <row r="29" spans="1:27" ht="15.75" customHeight="1" x14ac:dyDescent="0.25"/>
    <row r="30" spans="1:27" ht="15.75" customHeight="1" x14ac:dyDescent="0.25"/>
    <row r="31" spans="1:27" ht="15.75" customHeight="1" x14ac:dyDescent="0.25"/>
    <row r="32" spans="1:2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2">
    <mergeCell ref="M3:Q3"/>
    <mergeCell ref="L2:Z2"/>
    <mergeCell ref="AA2:AA4"/>
    <mergeCell ref="R3:R4"/>
    <mergeCell ref="T3:V3"/>
    <mergeCell ref="W3:X3"/>
    <mergeCell ref="Y3:Y4"/>
    <mergeCell ref="Z3:Z4"/>
    <mergeCell ref="L3:L4"/>
    <mergeCell ref="J3:J4"/>
    <mergeCell ref="K2:K4"/>
    <mergeCell ref="H2:I2"/>
    <mergeCell ref="A3:A4"/>
    <mergeCell ref="B3:B4"/>
    <mergeCell ref="C3:C4"/>
    <mergeCell ref="C2:G2"/>
    <mergeCell ref="F3:F4"/>
    <mergeCell ref="D3:D4"/>
    <mergeCell ref="E3:E4"/>
    <mergeCell ref="G3:G4"/>
    <mergeCell ref="H3:H4"/>
    <mergeCell ref="I3:I4"/>
  </mergeCells>
  <hyperlinks>
    <hyperlink ref="F5" r:id="rId1" xr:uid="{00000000-0004-0000-0100-000000000000}"/>
    <hyperlink ref="F6" r:id="rId2" xr:uid="{00000000-0004-0000-0100-000001000000}"/>
    <hyperlink ref="F7" r:id="rId3" xr:uid="{00000000-0004-0000-0100-000002000000}"/>
    <hyperlink ref="F8" r:id="rId4" xr:uid="{00000000-0004-0000-0100-000003000000}"/>
    <hyperlink ref="F11" r:id="rId5" xr:uid="{00000000-0004-0000-0100-000004000000}"/>
    <hyperlink ref="F13" r:id="rId6" xr:uid="{00000000-0004-0000-0100-000005000000}"/>
    <hyperlink ref="F18" r:id="rId7" xr:uid="{00000000-0004-0000-0100-000006000000}"/>
    <hyperlink ref="F20" r:id="rId8" xr:uid="{00000000-0004-0000-0100-000007000000}"/>
    <hyperlink ref="F21" r:id="rId9" xr:uid="{00000000-0004-0000-0100-000008000000}"/>
    <hyperlink ref="F22" r:id="rId10" xr:uid="{00000000-0004-0000-0100-000009000000}"/>
    <hyperlink ref="F23" r:id="rId11" xr:uid="{00000000-0004-0000-0100-00000A000000}"/>
  </hyperlinks>
  <pageMargins left="0.28000000000000003" right="0.23" top="0.74803149606299213" bottom="0.74803149606299213" header="0" footer="0"/>
  <pageSetup paperSize="9" scale="45" orientation="landscape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"/>
  <sheetViews>
    <sheetView topLeftCell="A2" workbookViewId="0">
      <selection activeCell="A14" sqref="A14"/>
    </sheetView>
  </sheetViews>
  <sheetFormatPr baseColWidth="10" defaultColWidth="14.42578125" defaultRowHeight="15" customHeight="1" x14ac:dyDescent="0.25"/>
  <cols>
    <col min="1" max="1" width="4.7109375" customWidth="1"/>
    <col min="2" max="2" width="27.7109375" customWidth="1"/>
    <col min="3" max="3" width="33.42578125" customWidth="1"/>
    <col min="4" max="4" width="10.5703125" customWidth="1"/>
    <col min="5" max="5" width="11.140625" customWidth="1"/>
    <col min="6" max="6" width="30" customWidth="1"/>
    <col min="7" max="7" width="10.85546875" customWidth="1"/>
    <col min="8" max="8" width="8" customWidth="1"/>
    <col min="9" max="9" width="7.5703125" customWidth="1"/>
    <col min="10" max="10" width="12.7109375" customWidth="1"/>
    <col min="11" max="11" width="10.7109375" customWidth="1"/>
    <col min="12" max="12" width="12.42578125" customWidth="1"/>
    <col min="13" max="13" width="5" customWidth="1"/>
    <col min="14" max="14" width="6" customWidth="1"/>
    <col min="15" max="15" width="5.28515625" customWidth="1"/>
    <col min="16" max="17" width="5.85546875" customWidth="1"/>
    <col min="18" max="18" width="13.28515625" customWidth="1"/>
    <col min="19" max="19" width="10.7109375" customWidth="1"/>
    <col min="20" max="20" width="9" customWidth="1"/>
    <col min="21" max="21" width="9.7109375" customWidth="1"/>
    <col min="22" max="22" width="9.140625" customWidth="1"/>
    <col min="23" max="23" width="9.42578125" customWidth="1"/>
    <col min="24" max="24" width="9" customWidth="1"/>
    <col min="25" max="25" width="14.42578125" customWidth="1"/>
    <col min="26" max="26" width="12.7109375" customWidth="1"/>
    <col min="27" max="27" width="11" customWidth="1"/>
  </cols>
  <sheetData>
    <row r="1" spans="1:27" s="27" customFormat="1" x14ac:dyDescent="0.25">
      <c r="A1" s="24"/>
      <c r="B1" s="25"/>
      <c r="C1" s="25"/>
      <c r="D1" s="25"/>
      <c r="E1" s="26"/>
      <c r="H1" s="26"/>
      <c r="I1" s="26"/>
      <c r="L1" s="28"/>
      <c r="R1" s="28"/>
      <c r="S1" s="28"/>
      <c r="U1" s="26"/>
      <c r="V1" s="26"/>
      <c r="W1" s="26"/>
      <c r="Y1" s="28"/>
      <c r="Z1" s="28"/>
      <c r="AA1" s="29"/>
    </row>
    <row r="2" spans="1:27" ht="51.75" customHeight="1" x14ac:dyDescent="0.3">
      <c r="A2" s="6"/>
      <c r="B2" s="22"/>
      <c r="C2" s="80" t="s">
        <v>161</v>
      </c>
      <c r="D2" s="81"/>
      <c r="E2" s="81"/>
      <c r="F2" s="81"/>
      <c r="G2" s="81"/>
      <c r="H2" s="93" t="s">
        <v>0</v>
      </c>
      <c r="I2" s="77"/>
      <c r="J2" s="7" t="s">
        <v>1</v>
      </c>
      <c r="K2" s="74" t="s">
        <v>2</v>
      </c>
      <c r="L2" s="98" t="s">
        <v>3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99"/>
      <c r="Z2" s="101"/>
      <c r="AA2" s="86" t="s">
        <v>4</v>
      </c>
    </row>
    <row r="3" spans="1:27" ht="36" x14ac:dyDescent="0.25">
      <c r="A3" s="78" t="s">
        <v>5</v>
      </c>
      <c r="B3" s="94" t="s">
        <v>6</v>
      </c>
      <c r="C3" s="95" t="s">
        <v>7</v>
      </c>
      <c r="D3" s="96" t="s">
        <v>8</v>
      </c>
      <c r="E3" s="96" t="s">
        <v>9</v>
      </c>
      <c r="F3" s="96" t="s">
        <v>10</v>
      </c>
      <c r="G3" s="96" t="s">
        <v>11</v>
      </c>
      <c r="H3" s="97" t="s">
        <v>12</v>
      </c>
      <c r="I3" s="97" t="s">
        <v>13</v>
      </c>
      <c r="J3" s="91" t="s">
        <v>14</v>
      </c>
      <c r="K3" s="75"/>
      <c r="L3" s="87" t="s">
        <v>15</v>
      </c>
      <c r="M3" s="83" t="s">
        <v>16</v>
      </c>
      <c r="N3" s="84"/>
      <c r="O3" s="84"/>
      <c r="P3" s="84"/>
      <c r="Q3" s="77"/>
      <c r="R3" s="87" t="s">
        <v>17</v>
      </c>
      <c r="S3" s="8" t="s">
        <v>18</v>
      </c>
      <c r="T3" s="83" t="s">
        <v>19</v>
      </c>
      <c r="U3" s="84"/>
      <c r="V3" s="88"/>
      <c r="W3" s="102" t="s">
        <v>20</v>
      </c>
      <c r="X3" s="103"/>
      <c r="Y3" s="104" t="s">
        <v>21</v>
      </c>
      <c r="Z3" s="87" t="s">
        <v>22</v>
      </c>
      <c r="AA3" s="75"/>
    </row>
    <row r="4" spans="1:27" ht="214.5" customHeight="1" x14ac:dyDescent="0.25">
      <c r="A4" s="75"/>
      <c r="B4" s="73"/>
      <c r="C4" s="73"/>
      <c r="D4" s="73"/>
      <c r="E4" s="73"/>
      <c r="F4" s="73"/>
      <c r="G4" s="73"/>
      <c r="H4" s="92"/>
      <c r="I4" s="92"/>
      <c r="J4" s="92"/>
      <c r="K4" s="73"/>
      <c r="L4" s="73"/>
      <c r="M4" s="9" t="s">
        <v>23</v>
      </c>
      <c r="N4" s="9" t="s">
        <v>24</v>
      </c>
      <c r="O4" s="9" t="s">
        <v>25</v>
      </c>
      <c r="P4" s="9" t="s">
        <v>26</v>
      </c>
      <c r="Q4" s="9" t="s">
        <v>27</v>
      </c>
      <c r="R4" s="73"/>
      <c r="S4" s="10" t="s">
        <v>28</v>
      </c>
      <c r="T4" s="9" t="s">
        <v>29</v>
      </c>
      <c r="U4" s="9" t="s">
        <v>30</v>
      </c>
      <c r="V4" s="9" t="s">
        <v>31</v>
      </c>
      <c r="W4" s="23" t="s">
        <v>32</v>
      </c>
      <c r="X4" s="23" t="s">
        <v>33</v>
      </c>
      <c r="Y4" s="73"/>
      <c r="Z4" s="90"/>
      <c r="AA4" s="73"/>
    </row>
    <row r="5" spans="1:27" x14ac:dyDescent="0.25">
      <c r="A5" s="6">
        <v>1</v>
      </c>
      <c r="B5" s="14" t="s">
        <v>117</v>
      </c>
      <c r="C5" s="14" t="s">
        <v>118</v>
      </c>
      <c r="D5" s="15">
        <v>20057421</v>
      </c>
      <c r="E5" s="15">
        <v>964537430</v>
      </c>
      <c r="F5" s="16" t="s">
        <v>119</v>
      </c>
      <c r="G5" s="30">
        <v>4179670</v>
      </c>
      <c r="H5" s="6" t="s">
        <v>53</v>
      </c>
      <c r="I5" s="6" t="s">
        <v>53</v>
      </c>
      <c r="J5" s="6" t="s">
        <v>53</v>
      </c>
      <c r="K5" s="31" t="s">
        <v>38</v>
      </c>
      <c r="L5" s="6">
        <v>6</v>
      </c>
      <c r="M5" s="6">
        <v>0</v>
      </c>
      <c r="N5" s="6">
        <v>7</v>
      </c>
      <c r="O5" s="6">
        <v>0</v>
      </c>
      <c r="P5" s="6">
        <v>0</v>
      </c>
      <c r="Q5" s="6">
        <v>3</v>
      </c>
      <c r="R5" s="6">
        <f>SUM(M5:Q5)</f>
        <v>10</v>
      </c>
      <c r="S5" s="6">
        <v>10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f>SUM(T5:X5)</f>
        <v>0</v>
      </c>
      <c r="Z5" s="6"/>
      <c r="AA5" s="6">
        <f>SUM(L5+R5+S5+Y5+Z5)</f>
        <v>26</v>
      </c>
    </row>
    <row r="6" spans="1:27" x14ac:dyDescent="0.25">
      <c r="A6" s="6">
        <v>2</v>
      </c>
      <c r="B6" s="14" t="s">
        <v>117</v>
      </c>
      <c r="C6" s="14" t="s">
        <v>129</v>
      </c>
      <c r="D6" s="15">
        <v>19870657</v>
      </c>
      <c r="E6" s="15">
        <v>948125312</v>
      </c>
      <c r="F6" s="16" t="s">
        <v>130</v>
      </c>
      <c r="G6" s="30">
        <v>4221441</v>
      </c>
      <c r="H6" s="6" t="s">
        <v>53</v>
      </c>
      <c r="I6" s="6" t="s">
        <v>53</v>
      </c>
      <c r="J6" s="6" t="s">
        <v>53</v>
      </c>
      <c r="K6" s="31" t="s">
        <v>38</v>
      </c>
      <c r="L6" s="6">
        <v>12</v>
      </c>
      <c r="M6" s="6">
        <v>0</v>
      </c>
      <c r="N6" s="6">
        <v>7</v>
      </c>
      <c r="O6" s="6">
        <v>0</v>
      </c>
      <c r="P6" s="6">
        <v>5</v>
      </c>
      <c r="Q6" s="6">
        <v>0</v>
      </c>
      <c r="R6" s="6">
        <f t="shared" ref="R6:R8" si="0">SUM(M6:Q6)</f>
        <v>12</v>
      </c>
      <c r="S6" s="6">
        <v>10</v>
      </c>
      <c r="T6" s="6">
        <v>0</v>
      </c>
      <c r="U6" s="6">
        <v>0</v>
      </c>
      <c r="V6" s="6">
        <v>0</v>
      </c>
      <c r="W6" s="6">
        <v>4.5</v>
      </c>
      <c r="X6" s="6">
        <v>0</v>
      </c>
      <c r="Y6" s="6">
        <f t="shared" ref="Y6:Y8" si="1">SUM(T6:X6)</f>
        <v>4.5</v>
      </c>
      <c r="Z6" s="6"/>
      <c r="AA6" s="6">
        <f t="shared" ref="AA6:AA8" si="2">SUM(L6+R6+S6+Y6+Z6)</f>
        <v>38.5</v>
      </c>
    </row>
    <row r="7" spans="1:27" x14ac:dyDescent="0.25">
      <c r="A7" s="6">
        <v>3</v>
      </c>
      <c r="B7" s="14" t="s">
        <v>117</v>
      </c>
      <c r="C7" s="14" t="s">
        <v>134</v>
      </c>
      <c r="D7" s="15">
        <v>7146381</v>
      </c>
      <c r="E7" s="15">
        <v>964809810</v>
      </c>
      <c r="F7" s="16" t="s">
        <v>135</v>
      </c>
      <c r="G7" s="30">
        <v>4221276</v>
      </c>
      <c r="H7" s="6" t="s">
        <v>53</v>
      </c>
      <c r="I7" s="6" t="s">
        <v>53</v>
      </c>
      <c r="J7" s="6" t="s">
        <v>53</v>
      </c>
      <c r="K7" s="31" t="s">
        <v>38</v>
      </c>
      <c r="L7" s="6">
        <v>15</v>
      </c>
      <c r="M7" s="6">
        <v>0</v>
      </c>
      <c r="N7" s="6">
        <v>7</v>
      </c>
      <c r="O7" s="6">
        <v>0</v>
      </c>
      <c r="P7" s="6">
        <v>0</v>
      </c>
      <c r="Q7" s="6">
        <v>0</v>
      </c>
      <c r="R7" s="6">
        <f t="shared" si="0"/>
        <v>7</v>
      </c>
      <c r="S7" s="6">
        <v>10</v>
      </c>
      <c r="T7" s="6">
        <v>0</v>
      </c>
      <c r="U7" s="6">
        <v>0</v>
      </c>
      <c r="V7" s="6">
        <v>0</v>
      </c>
      <c r="W7" s="6">
        <v>10</v>
      </c>
      <c r="X7" s="6">
        <v>0</v>
      </c>
      <c r="Y7" s="6">
        <f t="shared" si="1"/>
        <v>10</v>
      </c>
      <c r="Z7" s="6"/>
      <c r="AA7" s="6">
        <f t="shared" si="2"/>
        <v>42</v>
      </c>
    </row>
    <row r="8" spans="1:27" x14ac:dyDescent="0.25">
      <c r="A8" s="6">
        <v>4</v>
      </c>
      <c r="B8" s="14" t="s">
        <v>117</v>
      </c>
      <c r="C8" s="14" t="s">
        <v>148</v>
      </c>
      <c r="D8" s="15">
        <v>19917787</v>
      </c>
      <c r="E8" s="15">
        <v>947117644</v>
      </c>
      <c r="F8" s="16" t="s">
        <v>149</v>
      </c>
      <c r="G8" s="30">
        <v>4218359</v>
      </c>
      <c r="H8" s="6" t="s">
        <v>53</v>
      </c>
      <c r="I8" s="6" t="s">
        <v>53</v>
      </c>
      <c r="J8" s="6" t="s">
        <v>53</v>
      </c>
      <c r="K8" s="31" t="s">
        <v>38</v>
      </c>
      <c r="L8" s="6">
        <v>12</v>
      </c>
      <c r="M8" s="6">
        <v>0</v>
      </c>
      <c r="N8" s="6">
        <v>0</v>
      </c>
      <c r="O8" s="6">
        <v>0</v>
      </c>
      <c r="P8" s="6">
        <v>0</v>
      </c>
      <c r="Q8" s="6">
        <v>3</v>
      </c>
      <c r="R8" s="6">
        <f t="shared" si="0"/>
        <v>3</v>
      </c>
      <c r="S8" s="6">
        <v>10</v>
      </c>
      <c r="T8" s="6">
        <v>0</v>
      </c>
      <c r="U8" s="6">
        <v>0</v>
      </c>
      <c r="V8" s="6">
        <v>0</v>
      </c>
      <c r="W8" s="6">
        <v>10</v>
      </c>
      <c r="X8" s="6">
        <v>0</v>
      </c>
      <c r="Y8" s="6">
        <f t="shared" si="1"/>
        <v>10</v>
      </c>
      <c r="Z8" s="6"/>
      <c r="AA8" s="6">
        <f t="shared" si="2"/>
        <v>35</v>
      </c>
    </row>
    <row r="9" spans="1:27" x14ac:dyDescent="0.25">
      <c r="A9" s="6">
        <v>4</v>
      </c>
      <c r="B9" s="14" t="s">
        <v>117</v>
      </c>
      <c r="C9" s="14" t="s">
        <v>155</v>
      </c>
      <c r="D9" s="15">
        <v>10774056</v>
      </c>
      <c r="E9" s="15">
        <v>949531459</v>
      </c>
      <c r="F9" s="35" t="s">
        <v>156</v>
      </c>
      <c r="G9" s="30">
        <v>4221173</v>
      </c>
      <c r="H9" s="6" t="s">
        <v>53</v>
      </c>
      <c r="I9" s="6" t="s">
        <v>53</v>
      </c>
      <c r="J9" s="6" t="s">
        <v>53</v>
      </c>
      <c r="K9" s="31" t="s">
        <v>38</v>
      </c>
      <c r="L9" s="6">
        <v>15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ref="R9" si="3">SUM(M9:Q9)</f>
        <v>0</v>
      </c>
      <c r="S9" s="6">
        <v>10</v>
      </c>
      <c r="T9" s="6">
        <v>0</v>
      </c>
      <c r="U9" s="6">
        <v>0</v>
      </c>
      <c r="V9" s="6">
        <v>0</v>
      </c>
      <c r="W9" s="6">
        <v>1.5</v>
      </c>
      <c r="X9" s="6">
        <v>0</v>
      </c>
      <c r="Y9" s="6">
        <f t="shared" ref="Y9" si="4">SUM(T9:X9)</f>
        <v>1.5</v>
      </c>
      <c r="Z9" s="6"/>
      <c r="AA9" s="6">
        <f t="shared" ref="AA9" si="5">SUM(L9+R9+S9+Y9+Z9)</f>
        <v>26.5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2">
    <mergeCell ref="M3:Q3"/>
    <mergeCell ref="L2:Z2"/>
    <mergeCell ref="AA2:AA4"/>
    <mergeCell ref="R3:R4"/>
    <mergeCell ref="T3:V3"/>
    <mergeCell ref="W3:X3"/>
    <mergeCell ref="Y3:Y4"/>
    <mergeCell ref="Z3:Z4"/>
    <mergeCell ref="L3:L4"/>
    <mergeCell ref="J3:J4"/>
    <mergeCell ref="K2:K4"/>
    <mergeCell ref="H2:I2"/>
    <mergeCell ref="A3:A4"/>
    <mergeCell ref="B3:B4"/>
    <mergeCell ref="C3:C4"/>
    <mergeCell ref="C2:G2"/>
    <mergeCell ref="F3:F4"/>
    <mergeCell ref="D3:D4"/>
    <mergeCell ref="E3:E4"/>
    <mergeCell ref="G3:G4"/>
    <mergeCell ref="H3:H4"/>
    <mergeCell ref="I3:I4"/>
  </mergeCells>
  <hyperlinks>
    <hyperlink ref="F5" r:id="rId1" xr:uid="{00000000-0004-0000-0200-000000000000}"/>
    <hyperlink ref="F6" r:id="rId2" xr:uid="{00000000-0004-0000-0200-000001000000}"/>
    <hyperlink ref="F7" r:id="rId3" xr:uid="{00000000-0004-0000-0200-000002000000}"/>
    <hyperlink ref="F8" r:id="rId4" xr:uid="{00000000-0004-0000-0200-000003000000}"/>
    <hyperlink ref="F9" r:id="rId5" xr:uid="{75DD5D51-042C-46DE-82E7-3042F02E3E93}"/>
  </hyperlinks>
  <pageMargins left="0.43" right="0.26" top="0.74803149606299213" bottom="0.74803149606299213" header="0" footer="0"/>
  <pageSetup paperSize="9" scale="45" orientation="landscape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5"/>
  <sheetViews>
    <sheetView tabSelected="1" zoomScale="172" zoomScaleNormal="130" workbookViewId="0">
      <selection activeCell="C3" sqref="C3:C4"/>
    </sheetView>
  </sheetViews>
  <sheetFormatPr baseColWidth="10" defaultColWidth="14.42578125" defaultRowHeight="15" customHeight="1" x14ac:dyDescent="0.25"/>
  <cols>
    <col min="1" max="1" width="4.7109375" customWidth="1"/>
    <col min="2" max="2" width="18.140625" customWidth="1"/>
    <col min="3" max="3" width="18.42578125" customWidth="1"/>
    <col min="4" max="4" width="10" style="137" customWidth="1"/>
    <col min="5" max="5" width="30" customWidth="1"/>
    <col min="6" max="6" width="10.85546875" customWidth="1"/>
    <col min="7" max="7" width="8" customWidth="1"/>
    <col min="8" max="8" width="7.5703125" customWidth="1"/>
    <col min="9" max="9" width="9.85546875" customWidth="1"/>
    <col min="10" max="10" width="10.7109375" customWidth="1"/>
    <col min="11" max="11" width="12.42578125" customWidth="1"/>
    <col min="12" max="12" width="5.85546875" customWidth="1"/>
    <col min="13" max="13" width="5.140625" customWidth="1"/>
    <col min="14" max="14" width="5.5703125" customWidth="1"/>
    <col min="15" max="15" width="5.42578125" customWidth="1"/>
    <col min="16" max="16" width="5.28515625" customWidth="1"/>
    <col min="17" max="17" width="7.5703125" customWidth="1"/>
    <col min="18" max="18" width="13.28515625" customWidth="1"/>
    <col min="19" max="19" width="10.7109375" customWidth="1"/>
    <col min="20" max="20" width="7.42578125" customWidth="1"/>
    <col min="21" max="22" width="8.28515625" customWidth="1"/>
    <col min="23" max="23" width="7.7109375" customWidth="1"/>
    <col min="24" max="24" width="8.7109375" customWidth="1"/>
    <col min="25" max="25" width="12" customWidth="1"/>
    <col min="26" max="26" width="12.7109375" customWidth="1"/>
    <col min="27" max="27" width="9.28515625" customWidth="1"/>
  </cols>
  <sheetData>
    <row r="1" spans="1:27" s="27" customFormat="1" ht="15.75" thickBot="1" x14ac:dyDescent="0.3">
      <c r="A1" s="24"/>
      <c r="B1" s="25"/>
      <c r="C1" s="25"/>
      <c r="D1" s="29"/>
      <c r="G1" s="26"/>
      <c r="H1" s="26"/>
      <c r="K1" s="28"/>
      <c r="R1" s="28"/>
      <c r="S1" s="28"/>
      <c r="U1" s="26"/>
      <c r="V1" s="26"/>
      <c r="W1" s="26"/>
      <c r="Y1" s="28"/>
      <c r="Z1" s="28"/>
      <c r="AA1" s="29"/>
    </row>
    <row r="2" spans="1:27" s="27" customFormat="1" ht="66.75" customHeight="1" x14ac:dyDescent="0.3">
      <c r="A2" s="63"/>
      <c r="B2" s="105" t="s">
        <v>187</v>
      </c>
      <c r="C2" s="106"/>
      <c r="D2" s="106"/>
      <c r="E2" s="106"/>
      <c r="F2" s="107"/>
      <c r="G2" s="112" t="s">
        <v>0</v>
      </c>
      <c r="H2" s="113"/>
      <c r="I2" s="64" t="s">
        <v>1</v>
      </c>
      <c r="J2" s="110" t="s">
        <v>2</v>
      </c>
      <c r="K2" s="123" t="s">
        <v>3</v>
      </c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  <c r="X2" s="125"/>
      <c r="Y2" s="124"/>
      <c r="Z2" s="126"/>
      <c r="AA2" s="127" t="s">
        <v>4</v>
      </c>
    </row>
    <row r="3" spans="1:27" s="27" customFormat="1" ht="36" x14ac:dyDescent="0.25">
      <c r="A3" s="114" t="s">
        <v>5</v>
      </c>
      <c r="B3" s="116" t="s">
        <v>6</v>
      </c>
      <c r="C3" s="117" t="s">
        <v>169</v>
      </c>
      <c r="D3" s="117" t="s">
        <v>8</v>
      </c>
      <c r="E3" s="117" t="s">
        <v>7</v>
      </c>
      <c r="F3" s="117" t="s">
        <v>11</v>
      </c>
      <c r="G3" s="119" t="s">
        <v>12</v>
      </c>
      <c r="H3" s="119" t="s">
        <v>172</v>
      </c>
      <c r="I3" s="108" t="s">
        <v>14</v>
      </c>
      <c r="J3" s="111"/>
      <c r="K3" s="129" t="s">
        <v>15</v>
      </c>
      <c r="L3" s="120" t="s">
        <v>16</v>
      </c>
      <c r="M3" s="121"/>
      <c r="N3" s="121"/>
      <c r="O3" s="121"/>
      <c r="P3" s="121"/>
      <c r="Q3" s="122"/>
      <c r="R3" s="129" t="s">
        <v>17</v>
      </c>
      <c r="S3" s="62" t="s">
        <v>18</v>
      </c>
      <c r="T3" s="120" t="s">
        <v>19</v>
      </c>
      <c r="U3" s="121"/>
      <c r="V3" s="121"/>
      <c r="W3" s="130" t="s">
        <v>20</v>
      </c>
      <c r="X3" s="131"/>
      <c r="Y3" s="132" t="s">
        <v>21</v>
      </c>
      <c r="Z3" s="129" t="s">
        <v>22</v>
      </c>
      <c r="AA3" s="128"/>
    </row>
    <row r="4" spans="1:27" s="27" customFormat="1" ht="195" customHeight="1" x14ac:dyDescent="0.25">
      <c r="A4" s="115"/>
      <c r="B4" s="111"/>
      <c r="C4" s="118"/>
      <c r="D4" s="118"/>
      <c r="E4" s="118"/>
      <c r="F4" s="111"/>
      <c r="G4" s="109"/>
      <c r="H4" s="109"/>
      <c r="I4" s="109"/>
      <c r="J4" s="111"/>
      <c r="K4" s="111"/>
      <c r="L4" s="59" t="s">
        <v>23</v>
      </c>
      <c r="M4" s="59" t="s">
        <v>24</v>
      </c>
      <c r="N4" s="59" t="s">
        <v>167</v>
      </c>
      <c r="O4" s="59" t="s">
        <v>168</v>
      </c>
      <c r="P4" s="59" t="s">
        <v>173</v>
      </c>
      <c r="Q4" s="59" t="s">
        <v>174</v>
      </c>
      <c r="R4" s="111"/>
      <c r="S4" s="60" t="s">
        <v>28</v>
      </c>
      <c r="T4" s="59" t="s">
        <v>29</v>
      </c>
      <c r="U4" s="59" t="s">
        <v>30</v>
      </c>
      <c r="V4" s="59" t="s">
        <v>31</v>
      </c>
      <c r="W4" s="61" t="s">
        <v>32</v>
      </c>
      <c r="X4" s="61" t="s">
        <v>33</v>
      </c>
      <c r="Y4" s="111"/>
      <c r="Z4" s="133"/>
      <c r="AA4" s="128"/>
    </row>
    <row r="5" spans="1:27" x14ac:dyDescent="0.25">
      <c r="A5" s="65">
        <v>1</v>
      </c>
      <c r="B5" s="14" t="s">
        <v>93</v>
      </c>
      <c r="C5" s="14" t="s">
        <v>170</v>
      </c>
      <c r="D5" s="135">
        <v>19843307</v>
      </c>
      <c r="E5" s="15" t="s">
        <v>171</v>
      </c>
      <c r="F5" s="30">
        <v>4380765</v>
      </c>
      <c r="G5" s="6" t="s">
        <v>37</v>
      </c>
      <c r="H5" s="6" t="s">
        <v>37</v>
      </c>
      <c r="I5" s="6" t="s">
        <v>37</v>
      </c>
      <c r="J5" s="31" t="s">
        <v>38</v>
      </c>
      <c r="K5" s="6">
        <v>12</v>
      </c>
      <c r="L5" s="6">
        <v>0</v>
      </c>
      <c r="M5" s="6">
        <v>7</v>
      </c>
      <c r="N5" s="6">
        <v>0</v>
      </c>
      <c r="O5" s="6">
        <v>0</v>
      </c>
      <c r="P5" s="6">
        <v>0</v>
      </c>
      <c r="Q5" s="6">
        <v>0</v>
      </c>
      <c r="R5" s="6">
        <f>SUM(L5:Q5)</f>
        <v>7</v>
      </c>
      <c r="S5" s="6">
        <v>10</v>
      </c>
      <c r="T5" s="6">
        <v>0</v>
      </c>
      <c r="U5" s="6">
        <v>6</v>
      </c>
      <c r="V5" s="6">
        <v>0</v>
      </c>
      <c r="W5" s="6">
        <v>0</v>
      </c>
      <c r="X5" s="6">
        <v>0</v>
      </c>
      <c r="Y5" s="6">
        <f>SUM(T5:X5)</f>
        <v>6</v>
      </c>
      <c r="Z5" s="6">
        <v>0</v>
      </c>
      <c r="AA5" s="66">
        <f>SUM(K5+R5+S5+Y5+Z5)</f>
        <v>35</v>
      </c>
    </row>
    <row r="6" spans="1:27" x14ac:dyDescent="0.25">
      <c r="A6" s="65">
        <v>2</v>
      </c>
      <c r="B6" s="14" t="s">
        <v>93</v>
      </c>
      <c r="C6" s="14" t="s">
        <v>170</v>
      </c>
      <c r="D6" s="135">
        <v>20440440</v>
      </c>
      <c r="E6" s="15" t="s">
        <v>186</v>
      </c>
      <c r="F6" s="30">
        <v>4379275</v>
      </c>
      <c r="G6" s="6" t="s">
        <v>49</v>
      </c>
      <c r="H6" s="6" t="s">
        <v>49</v>
      </c>
      <c r="I6" s="6" t="s">
        <v>49</v>
      </c>
      <c r="J6" s="31" t="s">
        <v>38</v>
      </c>
      <c r="K6" s="6">
        <v>15</v>
      </c>
      <c r="L6" s="6">
        <v>0</v>
      </c>
      <c r="M6" s="6">
        <v>7</v>
      </c>
      <c r="N6" s="6">
        <v>0</v>
      </c>
      <c r="O6" s="6">
        <v>0</v>
      </c>
      <c r="P6" s="6">
        <v>0</v>
      </c>
      <c r="Q6" s="6">
        <v>2.5</v>
      </c>
      <c r="R6" s="6">
        <f t="shared" ref="R6:R15" si="0">SUM(L6:Q6)</f>
        <v>9.5</v>
      </c>
      <c r="S6" s="6">
        <v>10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f t="shared" ref="Y6:Y15" si="1">SUM(T6:X6)</f>
        <v>0</v>
      </c>
      <c r="Z6" s="6">
        <v>0</v>
      </c>
      <c r="AA6" s="66">
        <f t="shared" ref="AA6:AA15" si="2">SUM(K6+R6+S6+Y6+Z6)</f>
        <v>34.5</v>
      </c>
    </row>
    <row r="7" spans="1:27" x14ac:dyDescent="0.25">
      <c r="A7" s="65">
        <v>3</v>
      </c>
      <c r="B7" s="14" t="s">
        <v>93</v>
      </c>
      <c r="C7" s="14" t="s">
        <v>170</v>
      </c>
      <c r="D7" s="135">
        <v>19990464</v>
      </c>
      <c r="E7" s="14" t="s">
        <v>82</v>
      </c>
      <c r="F7" s="30">
        <v>4379231</v>
      </c>
      <c r="G7" s="6" t="s">
        <v>53</v>
      </c>
      <c r="H7" s="6" t="s">
        <v>53</v>
      </c>
      <c r="I7" s="6" t="s">
        <v>53</v>
      </c>
      <c r="J7" s="31" t="s">
        <v>38</v>
      </c>
      <c r="K7" s="6">
        <v>12</v>
      </c>
      <c r="L7" s="6">
        <v>0</v>
      </c>
      <c r="M7" s="6">
        <v>7</v>
      </c>
      <c r="N7" s="6">
        <v>0</v>
      </c>
      <c r="O7" s="6">
        <v>0</v>
      </c>
      <c r="P7" s="6">
        <v>0</v>
      </c>
      <c r="Q7" s="6">
        <v>0</v>
      </c>
      <c r="R7" s="6">
        <f t="shared" si="0"/>
        <v>7</v>
      </c>
      <c r="S7" s="6">
        <v>5.5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f t="shared" si="1"/>
        <v>1</v>
      </c>
      <c r="Z7" s="6">
        <v>0</v>
      </c>
      <c r="AA7" s="66">
        <f t="shared" si="2"/>
        <v>25.5</v>
      </c>
    </row>
    <row r="8" spans="1:27" x14ac:dyDescent="0.25">
      <c r="A8" s="65">
        <v>1</v>
      </c>
      <c r="B8" s="14" t="s">
        <v>159</v>
      </c>
      <c r="C8" s="14" t="s">
        <v>176</v>
      </c>
      <c r="D8" s="135">
        <v>19966623</v>
      </c>
      <c r="E8" s="53" t="s">
        <v>177</v>
      </c>
      <c r="F8" s="30">
        <v>4379666</v>
      </c>
      <c r="G8" s="6" t="s">
        <v>53</v>
      </c>
      <c r="H8" s="6" t="s">
        <v>53</v>
      </c>
      <c r="I8" s="6" t="s">
        <v>53</v>
      </c>
      <c r="J8" s="31" t="s">
        <v>38</v>
      </c>
      <c r="K8" s="6">
        <v>15</v>
      </c>
      <c r="L8" s="6">
        <v>0</v>
      </c>
      <c r="M8" s="6">
        <v>0</v>
      </c>
      <c r="N8" s="6">
        <v>0</v>
      </c>
      <c r="O8" s="6">
        <v>0</v>
      </c>
      <c r="P8" s="6">
        <v>3.5</v>
      </c>
      <c r="Q8" s="6">
        <v>2.5</v>
      </c>
      <c r="R8" s="6">
        <f t="shared" ref="R8" si="3">SUM(L8:Q8)</f>
        <v>6</v>
      </c>
      <c r="S8" s="6">
        <v>5.5</v>
      </c>
      <c r="T8" s="6">
        <v>0</v>
      </c>
      <c r="U8" s="6">
        <v>0</v>
      </c>
      <c r="V8" s="6">
        <v>0</v>
      </c>
      <c r="W8" s="6">
        <v>0</v>
      </c>
      <c r="X8" s="6">
        <v>3</v>
      </c>
      <c r="Y8" s="6">
        <f t="shared" ref="Y8" si="4">SUM(T8:X8)</f>
        <v>3</v>
      </c>
      <c r="Z8" s="6">
        <v>0</v>
      </c>
      <c r="AA8" s="66">
        <f t="shared" ref="AA8" si="5">SUM(K8+R8+S8+Y8+Z8)</f>
        <v>29.5</v>
      </c>
    </row>
    <row r="9" spans="1:27" x14ac:dyDescent="0.25">
      <c r="A9" s="65">
        <v>2</v>
      </c>
      <c r="B9" s="14" t="s">
        <v>159</v>
      </c>
      <c r="C9" s="14" t="s">
        <v>176</v>
      </c>
      <c r="D9" s="135">
        <v>19867614</v>
      </c>
      <c r="E9" s="14" t="s">
        <v>175</v>
      </c>
      <c r="F9" s="30">
        <v>4380048</v>
      </c>
      <c r="G9" s="6" t="s">
        <v>53</v>
      </c>
      <c r="H9" s="6" t="s">
        <v>53</v>
      </c>
      <c r="I9" s="6" t="s">
        <v>53</v>
      </c>
      <c r="J9" s="31" t="s">
        <v>38</v>
      </c>
      <c r="K9" s="6">
        <v>15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0</v>
      </c>
      <c r="S9" s="6">
        <v>10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f t="shared" si="1"/>
        <v>0</v>
      </c>
      <c r="Z9" s="6">
        <v>0</v>
      </c>
      <c r="AA9" s="66">
        <f t="shared" si="2"/>
        <v>25</v>
      </c>
    </row>
    <row r="10" spans="1:27" x14ac:dyDescent="0.25">
      <c r="A10" s="65">
        <v>3</v>
      </c>
      <c r="B10" s="14" t="s">
        <v>159</v>
      </c>
      <c r="C10" s="14" t="s">
        <v>176</v>
      </c>
      <c r="D10" s="135">
        <v>20029925</v>
      </c>
      <c r="E10" s="53" t="s">
        <v>178</v>
      </c>
      <c r="F10" s="30">
        <v>4380256</v>
      </c>
      <c r="G10" s="6" t="s">
        <v>53</v>
      </c>
      <c r="H10" s="6" t="s">
        <v>53</v>
      </c>
      <c r="I10" s="6" t="s">
        <v>53</v>
      </c>
      <c r="J10" s="31" t="s">
        <v>38</v>
      </c>
      <c r="K10" s="6">
        <v>12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0</v>
      </c>
      <c r="S10" s="6">
        <v>10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f t="shared" si="1"/>
        <v>0</v>
      </c>
      <c r="Z10" s="6">
        <v>0</v>
      </c>
      <c r="AA10" s="66">
        <f t="shared" si="2"/>
        <v>22</v>
      </c>
    </row>
    <row r="11" spans="1:27" s="58" customFormat="1" x14ac:dyDescent="0.25">
      <c r="A11" s="67">
        <v>1</v>
      </c>
      <c r="B11" s="55" t="s">
        <v>179</v>
      </c>
      <c r="C11" s="55" t="s">
        <v>180</v>
      </c>
      <c r="D11" s="136">
        <v>19910783</v>
      </c>
      <c r="E11" s="56" t="s">
        <v>185</v>
      </c>
      <c r="F11" s="57">
        <v>4380021</v>
      </c>
      <c r="G11" s="54" t="s">
        <v>53</v>
      </c>
      <c r="H11" s="54" t="s">
        <v>53</v>
      </c>
      <c r="I11" s="54" t="s">
        <v>53</v>
      </c>
      <c r="J11" s="54" t="s">
        <v>38</v>
      </c>
      <c r="K11" s="54">
        <v>18</v>
      </c>
      <c r="L11" s="54">
        <v>10</v>
      </c>
      <c r="M11" s="54">
        <v>7</v>
      </c>
      <c r="N11" s="54">
        <v>0</v>
      </c>
      <c r="O11" s="54">
        <v>0</v>
      </c>
      <c r="P11" s="54">
        <v>0</v>
      </c>
      <c r="Q11" s="54">
        <v>0</v>
      </c>
      <c r="R11" s="54">
        <f t="shared" si="0"/>
        <v>17</v>
      </c>
      <c r="S11" s="54">
        <v>10</v>
      </c>
      <c r="T11" s="54">
        <v>0</v>
      </c>
      <c r="U11" s="54">
        <v>0</v>
      </c>
      <c r="V11" s="54">
        <v>0</v>
      </c>
      <c r="W11" s="54">
        <v>0</v>
      </c>
      <c r="X11" s="54">
        <v>1</v>
      </c>
      <c r="Y11" s="54">
        <f t="shared" si="1"/>
        <v>1</v>
      </c>
      <c r="Z11" s="54">
        <v>0</v>
      </c>
      <c r="AA11" s="68">
        <f t="shared" si="2"/>
        <v>46</v>
      </c>
    </row>
    <row r="12" spans="1:27" x14ac:dyDescent="0.25">
      <c r="A12" s="67">
        <v>2</v>
      </c>
      <c r="B12" s="14" t="s">
        <v>179</v>
      </c>
      <c r="C12" s="14" t="s">
        <v>180</v>
      </c>
      <c r="D12" s="30">
        <v>20039364</v>
      </c>
      <c r="E12" s="15" t="s">
        <v>181</v>
      </c>
      <c r="F12" s="30">
        <v>4380840</v>
      </c>
      <c r="G12" s="6" t="s">
        <v>53</v>
      </c>
      <c r="H12" s="6" t="s">
        <v>53</v>
      </c>
      <c r="I12" s="6" t="s">
        <v>53</v>
      </c>
      <c r="J12" s="31" t="s">
        <v>38</v>
      </c>
      <c r="K12" s="6">
        <v>18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f t="shared" si="0"/>
        <v>0</v>
      </c>
      <c r="S12" s="6">
        <v>10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f t="shared" si="1"/>
        <v>0</v>
      </c>
      <c r="Z12" s="6">
        <v>0</v>
      </c>
      <c r="AA12" s="69">
        <f t="shared" si="2"/>
        <v>28</v>
      </c>
    </row>
    <row r="13" spans="1:27" x14ac:dyDescent="0.25">
      <c r="A13" s="67">
        <v>3</v>
      </c>
      <c r="B13" s="14" t="s">
        <v>179</v>
      </c>
      <c r="C13" s="14" t="s">
        <v>180</v>
      </c>
      <c r="D13" s="135">
        <v>20052451</v>
      </c>
      <c r="E13" s="15" t="s">
        <v>89</v>
      </c>
      <c r="F13" s="30">
        <v>4379675</v>
      </c>
      <c r="G13" s="6" t="s">
        <v>53</v>
      </c>
      <c r="H13" s="6" t="s">
        <v>53</v>
      </c>
      <c r="I13" s="6" t="s">
        <v>53</v>
      </c>
      <c r="J13" s="31" t="s">
        <v>38</v>
      </c>
      <c r="K13" s="6">
        <v>12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0</v>
      </c>
      <c r="S13" s="6">
        <v>10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f t="shared" si="1"/>
        <v>0</v>
      </c>
      <c r="Z13" s="6">
        <v>0</v>
      </c>
      <c r="AA13" s="69">
        <f t="shared" si="2"/>
        <v>22</v>
      </c>
    </row>
    <row r="14" spans="1:27" x14ac:dyDescent="0.25">
      <c r="A14" s="67">
        <v>4</v>
      </c>
      <c r="B14" s="14" t="s">
        <v>179</v>
      </c>
      <c r="C14" s="14" t="s">
        <v>180</v>
      </c>
      <c r="D14" s="135">
        <v>20075444</v>
      </c>
      <c r="E14" s="15" t="s">
        <v>182</v>
      </c>
      <c r="F14" s="30">
        <v>4379245</v>
      </c>
      <c r="G14" s="6" t="s">
        <v>53</v>
      </c>
      <c r="H14" s="6" t="s">
        <v>53</v>
      </c>
      <c r="I14" s="6" t="s">
        <v>53</v>
      </c>
      <c r="J14" s="31" t="s">
        <v>38</v>
      </c>
      <c r="K14" s="6">
        <v>12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 t="shared" si="0"/>
        <v>0</v>
      </c>
      <c r="S14" s="6">
        <v>10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f t="shared" si="1"/>
        <v>0</v>
      </c>
      <c r="Z14" s="6">
        <v>0</v>
      </c>
      <c r="AA14" s="69">
        <f t="shared" si="2"/>
        <v>22</v>
      </c>
    </row>
    <row r="15" spans="1:27" x14ac:dyDescent="0.25">
      <c r="A15" s="67">
        <v>5</v>
      </c>
      <c r="B15" s="14" t="s">
        <v>179</v>
      </c>
      <c r="C15" s="14" t="s">
        <v>180</v>
      </c>
      <c r="D15" s="135">
        <v>20045866</v>
      </c>
      <c r="E15" s="15" t="s">
        <v>125</v>
      </c>
      <c r="F15" s="30">
        <v>4379262</v>
      </c>
      <c r="G15" s="6" t="s">
        <v>53</v>
      </c>
      <c r="H15" s="6" t="s">
        <v>53</v>
      </c>
      <c r="I15" s="6" t="s">
        <v>53</v>
      </c>
      <c r="J15" s="31" t="s">
        <v>38</v>
      </c>
      <c r="K15" s="6">
        <v>9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0</v>
      </c>
      <c r="S15" s="6">
        <v>10</v>
      </c>
      <c r="T15" s="6">
        <v>0</v>
      </c>
      <c r="U15" s="6">
        <v>2</v>
      </c>
      <c r="V15" s="6">
        <v>0</v>
      </c>
      <c r="W15" s="6">
        <v>0</v>
      </c>
      <c r="X15" s="6">
        <v>0</v>
      </c>
      <c r="Y15" s="6">
        <f t="shared" si="1"/>
        <v>2</v>
      </c>
      <c r="Z15" s="6">
        <v>0</v>
      </c>
      <c r="AA15" s="69">
        <f t="shared" si="2"/>
        <v>21</v>
      </c>
    </row>
    <row r="16" spans="1:27" ht="15.75" customHeight="1" x14ac:dyDescent="0.25"/>
    <row r="17" spans="2:11" ht="15.75" customHeight="1" x14ac:dyDescent="0.25">
      <c r="K17" s="70" t="s">
        <v>184</v>
      </c>
    </row>
    <row r="18" spans="2:11" ht="15.75" customHeight="1" x14ac:dyDescent="0.25">
      <c r="B18" s="71" t="s">
        <v>183</v>
      </c>
    </row>
    <row r="19" spans="2:11" ht="15.75" customHeight="1" x14ac:dyDescent="0.25"/>
    <row r="20" spans="2:11" ht="15.75" customHeight="1" x14ac:dyDescent="0.25"/>
    <row r="21" spans="2:11" ht="15.75" customHeight="1" x14ac:dyDescent="0.25"/>
    <row r="22" spans="2:11" ht="15.75" customHeight="1" x14ac:dyDescent="0.25"/>
    <row r="23" spans="2:11" ht="15.75" customHeight="1" x14ac:dyDescent="0.25"/>
    <row r="24" spans="2:11" ht="15.75" customHeight="1" x14ac:dyDescent="0.25"/>
    <row r="25" spans="2:11" ht="15.75" customHeight="1" x14ac:dyDescent="0.25"/>
    <row r="26" spans="2:11" ht="15.75" customHeight="1" x14ac:dyDescent="0.25"/>
    <row r="27" spans="2:11" ht="15.75" customHeight="1" x14ac:dyDescent="0.25"/>
    <row r="28" spans="2:11" ht="15.75" customHeight="1" x14ac:dyDescent="0.25"/>
    <row r="29" spans="2:11" ht="15.75" customHeight="1" x14ac:dyDescent="0.25"/>
    <row r="30" spans="2:11" ht="15.75" customHeight="1" x14ac:dyDescent="0.25"/>
    <row r="31" spans="2:11" ht="15.75" customHeight="1" x14ac:dyDescent="0.25"/>
    <row r="32" spans="2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</sheetData>
  <mergeCells count="21">
    <mergeCell ref="Z3:Z4"/>
    <mergeCell ref="K3:K4"/>
    <mergeCell ref="A3:A4"/>
    <mergeCell ref="B3:B4"/>
    <mergeCell ref="C3:C4"/>
    <mergeCell ref="E3:E4"/>
    <mergeCell ref="D3:D4"/>
    <mergeCell ref="B2:F2"/>
    <mergeCell ref="I3:I4"/>
    <mergeCell ref="J2:J4"/>
    <mergeCell ref="G2:H2"/>
    <mergeCell ref="F3:F4"/>
    <mergeCell ref="G3:G4"/>
    <mergeCell ref="H3:H4"/>
    <mergeCell ref="L3:Q3"/>
    <mergeCell ref="K2:Z2"/>
    <mergeCell ref="AA2:AA4"/>
    <mergeCell ref="R3:R4"/>
    <mergeCell ref="T3:V3"/>
    <mergeCell ref="W3:X3"/>
    <mergeCell ref="Y3:Y4"/>
  </mergeCells>
  <hyperlinks>
    <hyperlink ref="E10" r:id="rId1" display="herminiavilcapomacastro@gmail.com" xr:uid="{00000000-0004-0000-0300-000002000000}"/>
    <hyperlink ref="E8" r:id="rId2" display="normitaml883@gmail.com" xr:uid="{782774FE-1DBD-4AAE-A41B-458F2B72F0F5}"/>
  </hyperlinks>
  <pageMargins left="0.35433070866141736" right="0.19685039370078741" top="0.85" bottom="0.74803149606299213" header="0" footer="0"/>
  <pageSetup scale="50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"/>
  <sheetViews>
    <sheetView topLeftCell="A2" zoomScale="112" zoomScaleNormal="112" workbookViewId="0">
      <selection activeCell="C37" sqref="C37"/>
    </sheetView>
  </sheetViews>
  <sheetFormatPr baseColWidth="10" defaultColWidth="14.42578125" defaultRowHeight="15" customHeight="1" x14ac:dyDescent="0.25"/>
  <cols>
    <col min="1" max="1" width="4.7109375" customWidth="1"/>
    <col min="2" max="2" width="15" customWidth="1"/>
    <col min="3" max="3" width="39.28515625" customWidth="1"/>
    <col min="4" max="4" width="10.5703125" customWidth="1"/>
    <col min="5" max="5" width="11.140625" customWidth="1"/>
    <col min="6" max="6" width="27.28515625" customWidth="1"/>
    <col min="7" max="7" width="10.85546875" customWidth="1"/>
    <col min="8" max="8" width="8" customWidth="1"/>
    <col min="9" max="9" width="7.5703125" customWidth="1"/>
    <col min="10" max="10" width="12.7109375" customWidth="1"/>
    <col min="11" max="11" width="10.7109375" customWidth="1"/>
    <col min="12" max="12" width="12.42578125" customWidth="1"/>
    <col min="13" max="14" width="6.140625" customWidth="1"/>
    <col min="15" max="15" width="5" customWidth="1"/>
    <col min="16" max="16" width="5.7109375" customWidth="1"/>
    <col min="17" max="17" width="6.140625" customWidth="1"/>
    <col min="18" max="18" width="11.7109375" customWidth="1"/>
    <col min="19" max="19" width="11.42578125" customWidth="1"/>
    <col min="20" max="21" width="10.42578125" customWidth="1"/>
    <col min="22" max="22" width="8.28515625" customWidth="1"/>
    <col min="23" max="23" width="8.85546875" customWidth="1"/>
    <col min="24" max="24" width="10.42578125" customWidth="1"/>
    <col min="25" max="25" width="13.42578125" customWidth="1"/>
    <col min="26" max="26" width="12.7109375" customWidth="1"/>
    <col min="27" max="27" width="11" customWidth="1"/>
  </cols>
  <sheetData>
    <row r="1" spans="1:27" x14ac:dyDescent="0.25">
      <c r="A1" s="1"/>
      <c r="B1" s="2"/>
      <c r="C1" s="2"/>
      <c r="D1" s="2"/>
      <c r="E1" s="3"/>
      <c r="H1" s="3"/>
      <c r="I1" s="3"/>
      <c r="L1" s="4"/>
      <c r="R1" s="4"/>
      <c r="S1" s="4"/>
      <c r="U1" s="3"/>
      <c r="V1" s="3"/>
      <c r="W1" s="3"/>
      <c r="Y1" s="4"/>
      <c r="Z1" s="4"/>
      <c r="AA1" s="5"/>
    </row>
    <row r="2" spans="1:27" ht="51.75" customHeight="1" x14ac:dyDescent="0.25">
      <c r="A2" s="6"/>
      <c r="B2" s="22"/>
      <c r="C2" s="80" t="s">
        <v>162</v>
      </c>
      <c r="D2" s="81"/>
      <c r="E2" s="81"/>
      <c r="F2" s="81"/>
      <c r="G2" s="81"/>
      <c r="H2" s="93" t="s">
        <v>0</v>
      </c>
      <c r="I2" s="77"/>
      <c r="J2" s="7" t="s">
        <v>1</v>
      </c>
      <c r="K2" s="74" t="s">
        <v>2</v>
      </c>
      <c r="L2" s="85" t="s">
        <v>3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134"/>
      <c r="X2" s="134"/>
      <c r="Y2" s="84"/>
      <c r="Z2" s="77"/>
      <c r="AA2" s="86" t="s">
        <v>4</v>
      </c>
    </row>
    <row r="3" spans="1:27" ht="36" customHeight="1" x14ac:dyDescent="0.25">
      <c r="A3" s="78" t="s">
        <v>5</v>
      </c>
      <c r="B3" s="94" t="s">
        <v>6</v>
      </c>
      <c r="C3" s="95" t="s">
        <v>7</v>
      </c>
      <c r="D3" s="96" t="s">
        <v>8</v>
      </c>
      <c r="E3" s="96" t="s">
        <v>9</v>
      </c>
      <c r="F3" s="96" t="s">
        <v>10</v>
      </c>
      <c r="G3" s="96" t="s">
        <v>11</v>
      </c>
      <c r="H3" s="82" t="s">
        <v>12</v>
      </c>
      <c r="I3" s="82" t="s">
        <v>13</v>
      </c>
      <c r="J3" s="72" t="s">
        <v>14</v>
      </c>
      <c r="K3" s="75"/>
      <c r="L3" s="87" t="s">
        <v>15</v>
      </c>
      <c r="M3" s="83" t="s">
        <v>16</v>
      </c>
      <c r="N3" s="84"/>
      <c r="O3" s="84"/>
      <c r="P3" s="84"/>
      <c r="Q3" s="77"/>
      <c r="R3" s="87" t="s">
        <v>163</v>
      </c>
      <c r="S3" s="8" t="s">
        <v>18</v>
      </c>
      <c r="T3" s="83" t="s">
        <v>19</v>
      </c>
      <c r="U3" s="84"/>
      <c r="V3" s="88"/>
      <c r="W3" s="102" t="s">
        <v>20</v>
      </c>
      <c r="X3" s="103"/>
      <c r="Y3" s="104" t="s">
        <v>21</v>
      </c>
      <c r="Z3" s="87" t="s">
        <v>22</v>
      </c>
      <c r="AA3" s="75"/>
    </row>
    <row r="4" spans="1:27" ht="146.25" x14ac:dyDescent="0.25">
      <c r="A4" s="75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9" t="s">
        <v>23</v>
      </c>
      <c r="N4" s="9" t="s">
        <v>24</v>
      </c>
      <c r="O4" s="9" t="s">
        <v>25</v>
      </c>
      <c r="P4" s="9" t="s">
        <v>26</v>
      </c>
      <c r="Q4" s="9" t="s">
        <v>27</v>
      </c>
      <c r="R4" s="73"/>
      <c r="S4" s="10" t="s">
        <v>28</v>
      </c>
      <c r="T4" s="9" t="s">
        <v>29</v>
      </c>
      <c r="U4" s="9" t="s">
        <v>30</v>
      </c>
      <c r="V4" s="9" t="s">
        <v>31</v>
      </c>
      <c r="W4" s="23" t="s">
        <v>32</v>
      </c>
      <c r="X4" s="23" t="s">
        <v>33</v>
      </c>
      <c r="Y4" s="73"/>
      <c r="Z4" s="90"/>
      <c r="AA4" s="73"/>
    </row>
    <row r="5" spans="1:27" x14ac:dyDescent="0.25">
      <c r="A5" s="6">
        <v>1</v>
      </c>
      <c r="B5" s="14" t="s">
        <v>39</v>
      </c>
      <c r="C5" s="14" t="s">
        <v>40</v>
      </c>
      <c r="D5" s="15">
        <v>20035347</v>
      </c>
      <c r="E5" s="15">
        <v>948483000</v>
      </c>
      <c r="F5" s="15"/>
      <c r="G5" s="30">
        <v>4213762</v>
      </c>
      <c r="H5" s="6" t="s">
        <v>37</v>
      </c>
      <c r="I5" s="6" t="s">
        <v>37</v>
      </c>
      <c r="J5" s="6" t="s">
        <v>37</v>
      </c>
      <c r="K5" s="31" t="s">
        <v>38</v>
      </c>
      <c r="L5" s="6">
        <v>15</v>
      </c>
      <c r="M5" s="6">
        <v>0</v>
      </c>
      <c r="N5" s="6">
        <v>0</v>
      </c>
      <c r="O5" s="6">
        <v>5</v>
      </c>
      <c r="P5" s="6">
        <v>0</v>
      </c>
      <c r="Q5" s="6">
        <v>3</v>
      </c>
      <c r="R5" s="6">
        <f>SUM(M5:Q5)</f>
        <v>8</v>
      </c>
      <c r="S5" s="6">
        <v>10</v>
      </c>
      <c r="T5" s="6">
        <v>0</v>
      </c>
      <c r="U5" s="6">
        <v>10</v>
      </c>
      <c r="V5" s="6">
        <v>0</v>
      </c>
      <c r="W5" s="6">
        <v>0</v>
      </c>
      <c r="X5" s="6">
        <v>0</v>
      </c>
      <c r="Y5" s="6">
        <f>SUM(T5:X5)</f>
        <v>10</v>
      </c>
      <c r="Z5" s="6"/>
      <c r="AA5" s="6">
        <f>SUM(L5+R5+S5+Y5+Z5)</f>
        <v>43</v>
      </c>
    </row>
    <row r="6" spans="1:27" x14ac:dyDescent="0.25">
      <c r="A6" s="6">
        <v>2</v>
      </c>
      <c r="B6" s="14" t="s">
        <v>39</v>
      </c>
      <c r="C6" s="14" t="s">
        <v>41</v>
      </c>
      <c r="D6" s="15">
        <v>20062053</v>
      </c>
      <c r="E6" s="15">
        <v>952214274</v>
      </c>
      <c r="F6" s="15"/>
      <c r="G6" s="30">
        <v>4218675</v>
      </c>
      <c r="H6" s="6" t="s">
        <v>37</v>
      </c>
      <c r="I6" s="6" t="s">
        <v>37</v>
      </c>
      <c r="J6" s="6" t="s">
        <v>37</v>
      </c>
      <c r="K6" s="31" t="s">
        <v>38</v>
      </c>
      <c r="L6" s="6">
        <v>9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f>SUM(M6:Q6)</f>
        <v>0</v>
      </c>
      <c r="S6" s="6">
        <v>10</v>
      </c>
      <c r="T6" s="6">
        <v>0</v>
      </c>
      <c r="U6" s="6">
        <v>9</v>
      </c>
      <c r="V6" s="6">
        <v>0</v>
      </c>
      <c r="W6" s="6">
        <v>0</v>
      </c>
      <c r="X6" s="6">
        <v>0</v>
      </c>
      <c r="Y6" s="6">
        <f>SUM(T6:X6)</f>
        <v>9</v>
      </c>
      <c r="Z6" s="6">
        <v>2</v>
      </c>
      <c r="AA6" s="6">
        <f>SUM(L6+R6+S6+Y6+Z6)</f>
        <v>30</v>
      </c>
    </row>
    <row r="7" spans="1:27" x14ac:dyDescent="0.25">
      <c r="A7" s="6">
        <v>3</v>
      </c>
      <c r="B7" s="14" t="s">
        <v>39</v>
      </c>
      <c r="C7" s="14" t="s">
        <v>42</v>
      </c>
      <c r="D7" s="15">
        <v>20070996</v>
      </c>
      <c r="E7" s="15">
        <v>963225874</v>
      </c>
      <c r="F7" s="15" t="s">
        <v>43</v>
      </c>
      <c r="G7" s="30">
        <v>4216448</v>
      </c>
      <c r="H7" s="6" t="s">
        <v>37</v>
      </c>
      <c r="I7" s="6" t="s">
        <v>37</v>
      </c>
      <c r="J7" s="6" t="s">
        <v>37</v>
      </c>
      <c r="K7" s="31" t="s">
        <v>38</v>
      </c>
      <c r="L7" s="6">
        <v>12</v>
      </c>
      <c r="M7" s="6">
        <v>0</v>
      </c>
      <c r="N7" s="6">
        <v>7</v>
      </c>
      <c r="O7" s="6">
        <v>0</v>
      </c>
      <c r="P7" s="6">
        <v>0</v>
      </c>
      <c r="Q7" s="6">
        <v>3</v>
      </c>
      <c r="R7" s="6">
        <f t="shared" ref="R7:R47" si="0">SUM(M7:Q7)</f>
        <v>10</v>
      </c>
      <c r="S7" s="6">
        <v>5.5</v>
      </c>
      <c r="T7" s="6">
        <v>0</v>
      </c>
      <c r="U7" s="6">
        <v>3</v>
      </c>
      <c r="V7" s="6">
        <v>0</v>
      </c>
      <c r="W7" s="6">
        <v>0</v>
      </c>
      <c r="X7" s="6">
        <v>0</v>
      </c>
      <c r="Y7" s="6">
        <f t="shared" ref="Y7:Y47" si="1">SUM(T7:X7)</f>
        <v>3</v>
      </c>
      <c r="Z7" s="6"/>
      <c r="AA7" s="6">
        <f t="shared" ref="AA7:AA47" si="2">SUM(L7+R7+S7+Y7+Z7)</f>
        <v>30.5</v>
      </c>
    </row>
    <row r="8" spans="1:27" x14ac:dyDescent="0.25">
      <c r="A8" s="6">
        <v>4</v>
      </c>
      <c r="B8" s="14" t="s">
        <v>39</v>
      </c>
      <c r="C8" s="14" t="s">
        <v>44</v>
      </c>
      <c r="D8" s="15">
        <v>21123647</v>
      </c>
      <c r="E8" s="15">
        <v>978282013</v>
      </c>
      <c r="F8" s="16" t="s">
        <v>45</v>
      </c>
      <c r="G8" s="30">
        <v>4219562</v>
      </c>
      <c r="H8" s="6" t="s">
        <v>37</v>
      </c>
      <c r="I8" s="6" t="s">
        <v>37</v>
      </c>
      <c r="J8" s="6" t="s">
        <v>37</v>
      </c>
      <c r="K8" s="31" t="s">
        <v>38</v>
      </c>
      <c r="L8" s="6">
        <v>9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f t="shared" si="0"/>
        <v>0</v>
      </c>
      <c r="S8" s="6">
        <v>10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f t="shared" si="1"/>
        <v>0</v>
      </c>
      <c r="Z8" s="6"/>
      <c r="AA8" s="6">
        <f t="shared" si="2"/>
        <v>19</v>
      </c>
    </row>
    <row r="9" spans="1:27" x14ac:dyDescent="0.25">
      <c r="A9" s="6">
        <v>5</v>
      </c>
      <c r="B9" s="14" t="s">
        <v>39</v>
      </c>
      <c r="C9" s="14" t="s">
        <v>46</v>
      </c>
      <c r="D9" s="15">
        <v>19823696</v>
      </c>
      <c r="E9" s="14"/>
      <c r="F9" s="16" t="s">
        <v>47</v>
      </c>
      <c r="G9" s="30">
        <v>4176179</v>
      </c>
      <c r="H9" s="6" t="s">
        <v>37</v>
      </c>
      <c r="I9" s="6" t="s">
        <v>37</v>
      </c>
      <c r="J9" s="6" t="s">
        <v>37</v>
      </c>
      <c r="K9" s="31" t="s">
        <v>38</v>
      </c>
      <c r="L9" s="6">
        <v>9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0</v>
      </c>
      <c r="S9" s="6">
        <v>10</v>
      </c>
      <c r="T9" s="6">
        <v>0</v>
      </c>
      <c r="U9" s="6">
        <v>3</v>
      </c>
      <c r="V9" s="6">
        <v>0</v>
      </c>
      <c r="W9" s="6">
        <v>0</v>
      </c>
      <c r="X9" s="6">
        <v>0</v>
      </c>
      <c r="Y9" s="6">
        <f t="shared" si="1"/>
        <v>3</v>
      </c>
      <c r="Z9" s="6"/>
      <c r="AA9" s="6">
        <f t="shared" si="2"/>
        <v>22</v>
      </c>
    </row>
    <row r="10" spans="1:27" x14ac:dyDescent="0.25">
      <c r="A10" s="6">
        <v>6</v>
      </c>
      <c r="B10" s="14" t="s">
        <v>39</v>
      </c>
      <c r="C10" s="14" t="s">
        <v>48</v>
      </c>
      <c r="D10" s="15">
        <v>20013379</v>
      </c>
      <c r="E10" s="15"/>
      <c r="F10" s="15"/>
      <c r="G10" s="30">
        <v>4218680</v>
      </c>
      <c r="H10" s="6" t="s">
        <v>49</v>
      </c>
      <c r="I10" s="6" t="s">
        <v>49</v>
      </c>
      <c r="J10" s="6" t="s">
        <v>37</v>
      </c>
      <c r="K10" s="31" t="s">
        <v>38</v>
      </c>
      <c r="L10" s="6">
        <v>12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0</v>
      </c>
      <c r="S10" s="6">
        <v>10</v>
      </c>
      <c r="T10" s="6">
        <v>0</v>
      </c>
      <c r="U10" s="6">
        <v>4</v>
      </c>
      <c r="V10" s="6">
        <v>0</v>
      </c>
      <c r="W10" s="6">
        <v>0</v>
      </c>
      <c r="X10" s="6">
        <v>0</v>
      </c>
      <c r="Y10" s="6">
        <f t="shared" si="1"/>
        <v>4</v>
      </c>
      <c r="Z10" s="6">
        <v>1</v>
      </c>
      <c r="AA10" s="6">
        <f t="shared" si="2"/>
        <v>27</v>
      </c>
    </row>
    <row r="11" spans="1:27" x14ac:dyDescent="0.25">
      <c r="A11" s="6">
        <v>7</v>
      </c>
      <c r="B11" s="14" t="s">
        <v>39</v>
      </c>
      <c r="C11" s="14" t="s">
        <v>54</v>
      </c>
      <c r="D11" s="15">
        <v>20025984</v>
      </c>
      <c r="E11" s="15">
        <v>964616796</v>
      </c>
      <c r="F11" s="16" t="s">
        <v>55</v>
      </c>
      <c r="G11" s="30">
        <v>4220866</v>
      </c>
      <c r="H11" s="6" t="s">
        <v>53</v>
      </c>
      <c r="I11" s="6" t="s">
        <v>53</v>
      </c>
      <c r="J11" s="6" t="s">
        <v>53</v>
      </c>
      <c r="K11" s="31" t="s">
        <v>38</v>
      </c>
      <c r="L11" s="6">
        <v>9</v>
      </c>
      <c r="M11" s="6">
        <v>10</v>
      </c>
      <c r="N11" s="6">
        <v>7</v>
      </c>
      <c r="O11" s="6">
        <v>0</v>
      </c>
      <c r="P11" s="6">
        <v>0</v>
      </c>
      <c r="Q11" s="6">
        <v>3</v>
      </c>
      <c r="R11" s="6">
        <f t="shared" si="0"/>
        <v>20</v>
      </c>
      <c r="S11" s="6">
        <v>5.5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f t="shared" si="1"/>
        <v>0</v>
      </c>
      <c r="Z11" s="6"/>
      <c r="AA11" s="6">
        <f t="shared" si="2"/>
        <v>34.5</v>
      </c>
    </row>
    <row r="12" spans="1:27" x14ac:dyDescent="0.25">
      <c r="A12" s="6">
        <v>8</v>
      </c>
      <c r="B12" s="14" t="s">
        <v>39</v>
      </c>
      <c r="C12" s="14" t="s">
        <v>59</v>
      </c>
      <c r="D12" s="15">
        <v>20069565</v>
      </c>
      <c r="E12" s="15">
        <v>964924242</v>
      </c>
      <c r="F12" s="16" t="s">
        <v>60</v>
      </c>
      <c r="G12" s="30">
        <v>4221001</v>
      </c>
      <c r="H12" s="6" t="s">
        <v>53</v>
      </c>
      <c r="I12" s="6" t="s">
        <v>53</v>
      </c>
      <c r="J12" s="6" t="s">
        <v>53</v>
      </c>
      <c r="K12" s="31" t="s">
        <v>38</v>
      </c>
      <c r="L12" s="6">
        <v>12</v>
      </c>
      <c r="M12" s="6">
        <v>10</v>
      </c>
      <c r="N12" s="6">
        <v>7</v>
      </c>
      <c r="O12" s="6">
        <v>0</v>
      </c>
      <c r="P12" s="6">
        <v>0</v>
      </c>
      <c r="Q12" s="6">
        <v>3</v>
      </c>
      <c r="R12" s="6">
        <f t="shared" si="0"/>
        <v>20</v>
      </c>
      <c r="S12" s="6">
        <v>10</v>
      </c>
      <c r="T12" s="6">
        <v>0</v>
      </c>
      <c r="U12" s="6">
        <v>6</v>
      </c>
      <c r="V12" s="6">
        <v>0</v>
      </c>
      <c r="W12" s="6">
        <v>0</v>
      </c>
      <c r="X12" s="6">
        <v>0</v>
      </c>
      <c r="Y12" s="6">
        <f t="shared" si="1"/>
        <v>6</v>
      </c>
      <c r="Z12" s="6">
        <v>3</v>
      </c>
      <c r="AA12" s="6">
        <f t="shared" si="2"/>
        <v>51</v>
      </c>
    </row>
    <row r="13" spans="1:27" x14ac:dyDescent="0.25">
      <c r="A13" s="6">
        <v>9</v>
      </c>
      <c r="B13" s="14" t="s">
        <v>39</v>
      </c>
      <c r="C13" s="14" t="s">
        <v>63</v>
      </c>
      <c r="D13" s="15">
        <v>19819858</v>
      </c>
      <c r="E13" s="15">
        <v>946524527</v>
      </c>
      <c r="F13" s="16" t="s">
        <v>64</v>
      </c>
      <c r="G13" s="30">
        <v>4179081</v>
      </c>
      <c r="H13" s="6" t="s">
        <v>53</v>
      </c>
      <c r="I13" s="6" t="s">
        <v>53</v>
      </c>
      <c r="J13" s="6" t="s">
        <v>53</v>
      </c>
      <c r="K13" s="31" t="s">
        <v>38</v>
      </c>
      <c r="L13" s="6">
        <v>15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0</v>
      </c>
      <c r="S13" s="6">
        <v>9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f t="shared" si="1"/>
        <v>0</v>
      </c>
      <c r="Z13" s="6"/>
      <c r="AA13" s="6">
        <f t="shared" si="2"/>
        <v>24</v>
      </c>
    </row>
    <row r="14" spans="1:27" s="42" customFormat="1" x14ac:dyDescent="0.25">
      <c r="A14" s="38">
        <v>10</v>
      </c>
      <c r="B14" s="39" t="s">
        <v>39</v>
      </c>
      <c r="C14" s="39" t="s">
        <v>65</v>
      </c>
      <c r="D14" s="40">
        <v>20033320</v>
      </c>
      <c r="E14" s="40">
        <v>948823433</v>
      </c>
      <c r="F14" s="43" t="s">
        <v>66</v>
      </c>
      <c r="G14" s="41">
        <v>4218514</v>
      </c>
      <c r="H14" s="38" t="s">
        <v>53</v>
      </c>
      <c r="I14" s="38" t="s">
        <v>53</v>
      </c>
      <c r="J14" s="38" t="s">
        <v>53</v>
      </c>
      <c r="K14" s="38" t="s">
        <v>38</v>
      </c>
      <c r="L14" s="38">
        <v>15</v>
      </c>
      <c r="M14" s="38">
        <v>0</v>
      </c>
      <c r="N14" s="38">
        <v>7</v>
      </c>
      <c r="O14" s="38">
        <v>0</v>
      </c>
      <c r="P14" s="38">
        <v>0</v>
      </c>
      <c r="Q14" s="38">
        <v>3</v>
      </c>
      <c r="R14" s="38">
        <f t="shared" si="0"/>
        <v>10</v>
      </c>
      <c r="S14" s="38">
        <v>10</v>
      </c>
      <c r="T14" s="38">
        <v>0</v>
      </c>
      <c r="U14" s="38">
        <v>4</v>
      </c>
      <c r="V14" s="38">
        <v>0</v>
      </c>
      <c r="W14" s="38">
        <v>0</v>
      </c>
      <c r="X14" s="38">
        <v>0</v>
      </c>
      <c r="Y14" s="38">
        <f t="shared" si="1"/>
        <v>4</v>
      </c>
      <c r="Z14" s="38"/>
      <c r="AA14" s="38">
        <f t="shared" si="2"/>
        <v>39</v>
      </c>
    </row>
    <row r="15" spans="1:27" x14ac:dyDescent="0.25">
      <c r="A15" s="6">
        <v>11</v>
      </c>
      <c r="B15" s="14" t="s">
        <v>39</v>
      </c>
      <c r="C15" s="14" t="s">
        <v>67</v>
      </c>
      <c r="D15" s="15">
        <v>19918060</v>
      </c>
      <c r="E15" s="15">
        <v>997482575</v>
      </c>
      <c r="F15" s="16" t="s">
        <v>68</v>
      </c>
      <c r="G15" s="30">
        <v>4213597</v>
      </c>
      <c r="H15" s="6" t="s">
        <v>53</v>
      </c>
      <c r="I15" s="6" t="s">
        <v>53</v>
      </c>
      <c r="J15" s="6" t="s">
        <v>53</v>
      </c>
      <c r="K15" s="31" t="s">
        <v>38</v>
      </c>
      <c r="L15" s="6">
        <v>12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0</v>
      </c>
      <c r="S15" s="6">
        <v>10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f t="shared" si="1"/>
        <v>0</v>
      </c>
      <c r="Z15" s="6"/>
      <c r="AA15" s="6">
        <f t="shared" si="2"/>
        <v>22</v>
      </c>
    </row>
    <row r="16" spans="1:27" x14ac:dyDescent="0.25">
      <c r="A16" s="6">
        <v>12</v>
      </c>
      <c r="B16" s="14" t="s">
        <v>39</v>
      </c>
      <c r="C16" s="14" t="s">
        <v>69</v>
      </c>
      <c r="D16" s="15">
        <v>19937880</v>
      </c>
      <c r="E16" s="15">
        <v>938837290</v>
      </c>
      <c r="F16" s="16" t="s">
        <v>70</v>
      </c>
      <c r="G16" s="30">
        <v>4218529</v>
      </c>
      <c r="H16" s="6" t="s">
        <v>53</v>
      </c>
      <c r="I16" s="6" t="s">
        <v>53</v>
      </c>
      <c r="J16" s="6" t="s">
        <v>53</v>
      </c>
      <c r="K16" s="31" t="s">
        <v>38</v>
      </c>
      <c r="L16" s="6">
        <v>21</v>
      </c>
      <c r="M16" s="6">
        <v>0</v>
      </c>
      <c r="N16" s="6">
        <v>7</v>
      </c>
      <c r="O16" s="6">
        <v>0</v>
      </c>
      <c r="P16" s="6">
        <v>0</v>
      </c>
      <c r="Q16" s="6">
        <v>3</v>
      </c>
      <c r="R16" s="6">
        <f t="shared" si="0"/>
        <v>10</v>
      </c>
      <c r="S16" s="6">
        <v>10</v>
      </c>
      <c r="T16" s="6">
        <v>0</v>
      </c>
      <c r="U16" s="6">
        <v>9</v>
      </c>
      <c r="V16" s="6">
        <v>0</v>
      </c>
      <c r="W16" s="6">
        <v>0</v>
      </c>
      <c r="X16" s="6">
        <v>0</v>
      </c>
      <c r="Y16" s="6">
        <f t="shared" si="1"/>
        <v>9</v>
      </c>
      <c r="Z16" s="6"/>
      <c r="AA16" s="6">
        <f t="shared" si="2"/>
        <v>50</v>
      </c>
    </row>
    <row r="17" spans="1:27" x14ac:dyDescent="0.25">
      <c r="A17" s="6">
        <v>13</v>
      </c>
      <c r="B17" s="18" t="s">
        <v>39</v>
      </c>
      <c r="C17" s="18" t="s">
        <v>75</v>
      </c>
      <c r="D17" s="19">
        <v>21492862</v>
      </c>
      <c r="E17" s="19">
        <v>946968146</v>
      </c>
      <c r="F17" s="20" t="s">
        <v>76</v>
      </c>
      <c r="G17" s="32">
        <v>4221582</v>
      </c>
      <c r="H17" s="33" t="s">
        <v>53</v>
      </c>
      <c r="I17" s="33" t="s">
        <v>53</v>
      </c>
      <c r="J17" s="33" t="s">
        <v>77</v>
      </c>
      <c r="K17" s="34" t="s">
        <v>78</v>
      </c>
      <c r="L17" s="33"/>
      <c r="M17" s="33"/>
      <c r="N17" s="33"/>
      <c r="O17" s="33"/>
      <c r="P17" s="33"/>
      <c r="Q17" s="33"/>
      <c r="R17" s="6">
        <f t="shared" si="0"/>
        <v>0</v>
      </c>
      <c r="S17" s="33"/>
      <c r="T17" s="33"/>
      <c r="U17" s="33"/>
      <c r="V17" s="33"/>
      <c r="W17" s="33"/>
      <c r="X17" s="33"/>
      <c r="Y17" s="6">
        <f t="shared" si="1"/>
        <v>0</v>
      </c>
      <c r="Z17" s="33"/>
      <c r="AA17" s="6">
        <f t="shared" si="2"/>
        <v>0</v>
      </c>
    </row>
    <row r="18" spans="1:27" x14ac:dyDescent="0.25">
      <c r="A18" s="6">
        <v>14</v>
      </c>
      <c r="B18" s="14" t="s">
        <v>39</v>
      </c>
      <c r="C18" s="14" t="s">
        <v>79</v>
      </c>
      <c r="D18" s="15">
        <v>20423828</v>
      </c>
      <c r="E18" s="15">
        <v>954626346</v>
      </c>
      <c r="F18" s="16" t="s">
        <v>80</v>
      </c>
      <c r="G18" s="30">
        <v>4220930</v>
      </c>
      <c r="H18" s="6" t="s">
        <v>53</v>
      </c>
      <c r="I18" s="6" t="s">
        <v>53</v>
      </c>
      <c r="J18" s="6" t="s">
        <v>53</v>
      </c>
      <c r="K18" s="31" t="s">
        <v>38</v>
      </c>
      <c r="L18" s="6">
        <v>12</v>
      </c>
      <c r="M18" s="6">
        <v>0</v>
      </c>
      <c r="N18" s="6">
        <v>7</v>
      </c>
      <c r="O18" s="6">
        <v>0</v>
      </c>
      <c r="P18" s="6">
        <v>0</v>
      </c>
      <c r="Q18" s="6">
        <v>0</v>
      </c>
      <c r="R18" s="6">
        <f t="shared" si="0"/>
        <v>7</v>
      </c>
      <c r="S18" s="6">
        <v>10</v>
      </c>
      <c r="T18" s="6">
        <v>0</v>
      </c>
      <c r="U18" s="6">
        <v>7</v>
      </c>
      <c r="V18" s="6">
        <v>0</v>
      </c>
      <c r="W18" s="6">
        <v>0</v>
      </c>
      <c r="X18" s="6">
        <v>0</v>
      </c>
      <c r="Y18" s="6">
        <f t="shared" si="1"/>
        <v>7</v>
      </c>
      <c r="Z18" s="6"/>
      <c r="AA18" s="6">
        <f t="shared" si="2"/>
        <v>36</v>
      </c>
    </row>
    <row r="19" spans="1:27" x14ac:dyDescent="0.25">
      <c r="A19" s="6">
        <v>15</v>
      </c>
      <c r="B19" s="14" t="s">
        <v>39</v>
      </c>
      <c r="C19" s="14" t="s">
        <v>81</v>
      </c>
      <c r="D19" s="15">
        <v>20075437</v>
      </c>
      <c r="E19" s="15"/>
      <c r="F19" s="15"/>
      <c r="G19" s="30">
        <v>4215469</v>
      </c>
      <c r="H19" s="6" t="s">
        <v>53</v>
      </c>
      <c r="I19" s="6" t="s">
        <v>53</v>
      </c>
      <c r="J19" s="6" t="s">
        <v>53</v>
      </c>
      <c r="K19" s="31" t="s">
        <v>38</v>
      </c>
      <c r="L19" s="6">
        <v>12</v>
      </c>
      <c r="M19" s="6">
        <v>0</v>
      </c>
      <c r="N19" s="6">
        <v>0</v>
      </c>
      <c r="O19" s="6">
        <v>0</v>
      </c>
      <c r="P19" s="6">
        <v>0</v>
      </c>
      <c r="Q19" s="6">
        <v>3</v>
      </c>
      <c r="R19" s="6">
        <f t="shared" si="0"/>
        <v>3</v>
      </c>
      <c r="S19" s="6">
        <v>6</v>
      </c>
      <c r="T19" s="6">
        <v>0</v>
      </c>
      <c r="U19" s="6">
        <v>7</v>
      </c>
      <c r="V19" s="6">
        <v>0</v>
      </c>
      <c r="W19" s="6">
        <v>0</v>
      </c>
      <c r="X19" s="6">
        <v>0</v>
      </c>
      <c r="Y19" s="6">
        <f t="shared" si="1"/>
        <v>7</v>
      </c>
      <c r="Z19" s="6">
        <v>2</v>
      </c>
      <c r="AA19" s="6">
        <f t="shared" si="2"/>
        <v>30</v>
      </c>
    </row>
    <row r="20" spans="1:27" x14ac:dyDescent="0.25">
      <c r="A20" s="6">
        <v>16</v>
      </c>
      <c r="B20" s="14" t="s">
        <v>39</v>
      </c>
      <c r="C20" s="14" t="s">
        <v>83</v>
      </c>
      <c r="D20" s="15">
        <v>20024499</v>
      </c>
      <c r="E20" s="15">
        <v>937589698</v>
      </c>
      <c r="F20" s="16" t="s">
        <v>84</v>
      </c>
      <c r="G20" s="30">
        <v>4218597</v>
      </c>
      <c r="H20" s="6" t="s">
        <v>53</v>
      </c>
      <c r="I20" s="6" t="s">
        <v>53</v>
      </c>
      <c r="J20" s="6" t="s">
        <v>53</v>
      </c>
      <c r="K20" s="31" t="s">
        <v>38</v>
      </c>
      <c r="L20" s="6">
        <v>15</v>
      </c>
      <c r="M20" s="6">
        <v>0</v>
      </c>
      <c r="N20" s="6">
        <v>7</v>
      </c>
      <c r="O20" s="6">
        <v>0</v>
      </c>
      <c r="P20" s="6">
        <v>0</v>
      </c>
      <c r="Q20" s="6">
        <v>0</v>
      </c>
      <c r="R20" s="6">
        <f t="shared" si="0"/>
        <v>7</v>
      </c>
      <c r="S20" s="6">
        <v>10</v>
      </c>
      <c r="T20" s="6">
        <v>0</v>
      </c>
      <c r="U20" s="6">
        <v>4</v>
      </c>
      <c r="V20" s="6">
        <v>0</v>
      </c>
      <c r="W20" s="6">
        <v>0</v>
      </c>
      <c r="X20" s="6">
        <v>0</v>
      </c>
      <c r="Y20" s="6">
        <f t="shared" si="1"/>
        <v>4</v>
      </c>
      <c r="Z20" s="6"/>
      <c r="AA20" s="6">
        <f t="shared" si="2"/>
        <v>36</v>
      </c>
    </row>
    <row r="21" spans="1:27" ht="15.75" customHeight="1" x14ac:dyDescent="0.25">
      <c r="A21" s="6">
        <v>17</v>
      </c>
      <c r="B21" s="14" t="s">
        <v>39</v>
      </c>
      <c r="C21" s="14" t="s">
        <v>85</v>
      </c>
      <c r="D21" s="15">
        <v>20111443</v>
      </c>
      <c r="E21" s="15">
        <v>982907036</v>
      </c>
      <c r="F21" s="16" t="s">
        <v>86</v>
      </c>
      <c r="G21" s="30">
        <v>4177797</v>
      </c>
      <c r="H21" s="6" t="s">
        <v>53</v>
      </c>
      <c r="I21" s="6" t="s">
        <v>53</v>
      </c>
      <c r="J21" s="6" t="s">
        <v>53</v>
      </c>
      <c r="K21" s="31" t="s">
        <v>38</v>
      </c>
      <c r="L21" s="6">
        <v>12</v>
      </c>
      <c r="M21" s="6">
        <v>0</v>
      </c>
      <c r="N21" s="6">
        <v>7</v>
      </c>
      <c r="O21" s="6">
        <v>0</v>
      </c>
      <c r="P21" s="6">
        <v>0</v>
      </c>
      <c r="Q21" s="6">
        <v>0</v>
      </c>
      <c r="R21" s="6">
        <f t="shared" si="0"/>
        <v>7</v>
      </c>
      <c r="S21" s="6">
        <v>6</v>
      </c>
      <c r="T21" s="6">
        <v>0</v>
      </c>
      <c r="U21" s="6">
        <v>2</v>
      </c>
      <c r="V21" s="6">
        <v>0</v>
      </c>
      <c r="W21" s="6">
        <v>0</v>
      </c>
      <c r="X21" s="6">
        <v>0</v>
      </c>
      <c r="Y21" s="6">
        <f t="shared" si="1"/>
        <v>2</v>
      </c>
      <c r="Z21" s="6">
        <v>1</v>
      </c>
      <c r="AA21" s="6">
        <f t="shared" si="2"/>
        <v>28</v>
      </c>
    </row>
    <row r="22" spans="1:27" ht="15.75" customHeight="1" x14ac:dyDescent="0.25">
      <c r="A22" s="6">
        <v>18</v>
      </c>
      <c r="B22" s="14" t="s">
        <v>39</v>
      </c>
      <c r="C22" s="14" t="s">
        <v>90</v>
      </c>
      <c r="D22" s="15">
        <v>40765091</v>
      </c>
      <c r="E22" s="15">
        <v>939209862</v>
      </c>
      <c r="F22" s="16" t="s">
        <v>91</v>
      </c>
      <c r="G22" s="30">
        <v>4219537</v>
      </c>
      <c r="H22" s="6" t="s">
        <v>53</v>
      </c>
      <c r="I22" s="6" t="s">
        <v>53</v>
      </c>
      <c r="J22" s="6" t="s">
        <v>53</v>
      </c>
      <c r="K22" s="31" t="s">
        <v>38</v>
      </c>
      <c r="L22" s="6">
        <v>12</v>
      </c>
      <c r="M22" s="6">
        <v>0</v>
      </c>
      <c r="N22" s="6">
        <v>7</v>
      </c>
      <c r="O22" s="6">
        <v>0</v>
      </c>
      <c r="P22" s="6">
        <v>0</v>
      </c>
      <c r="Q22" s="6">
        <v>3</v>
      </c>
      <c r="R22" s="6">
        <f t="shared" si="0"/>
        <v>10</v>
      </c>
      <c r="S22" s="6">
        <v>7</v>
      </c>
      <c r="T22" s="6">
        <v>0</v>
      </c>
      <c r="U22" s="6">
        <v>4</v>
      </c>
      <c r="V22" s="6">
        <v>0</v>
      </c>
      <c r="W22" s="6">
        <v>0</v>
      </c>
      <c r="X22" s="6">
        <v>0</v>
      </c>
      <c r="Y22" s="6">
        <f t="shared" si="1"/>
        <v>4</v>
      </c>
      <c r="Z22" s="6">
        <v>1</v>
      </c>
      <c r="AA22" s="6">
        <f t="shared" si="2"/>
        <v>34</v>
      </c>
    </row>
    <row r="23" spans="1:27" ht="15.75" customHeight="1" x14ac:dyDescent="0.25">
      <c r="A23" s="6">
        <v>19</v>
      </c>
      <c r="B23" s="14" t="s">
        <v>39</v>
      </c>
      <c r="C23" s="14" t="s">
        <v>92</v>
      </c>
      <c r="D23" s="15">
        <v>21060079</v>
      </c>
      <c r="E23" s="15"/>
      <c r="F23" s="15"/>
      <c r="G23" s="30">
        <v>4220904</v>
      </c>
      <c r="H23" s="6" t="s">
        <v>53</v>
      </c>
      <c r="I23" s="6" t="s">
        <v>53</v>
      </c>
      <c r="J23" s="6" t="s">
        <v>53</v>
      </c>
      <c r="K23" s="31" t="s">
        <v>38</v>
      </c>
      <c r="L23" s="6">
        <v>9</v>
      </c>
      <c r="M23" s="6">
        <v>0</v>
      </c>
      <c r="N23" s="6">
        <v>7</v>
      </c>
      <c r="O23" s="6">
        <v>0</v>
      </c>
      <c r="P23" s="6">
        <v>5</v>
      </c>
      <c r="Q23" s="6">
        <v>3</v>
      </c>
      <c r="R23" s="6">
        <f t="shared" si="0"/>
        <v>15</v>
      </c>
      <c r="S23" s="6">
        <v>6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f t="shared" si="1"/>
        <v>1</v>
      </c>
      <c r="Z23" s="6"/>
      <c r="AA23" s="6">
        <f t="shared" si="2"/>
        <v>31</v>
      </c>
    </row>
    <row r="24" spans="1:27" ht="15.75" customHeight="1" x14ac:dyDescent="0.25">
      <c r="A24" s="6">
        <v>20</v>
      </c>
      <c r="B24" s="14" t="s">
        <v>39</v>
      </c>
      <c r="C24" s="14" t="s">
        <v>96</v>
      </c>
      <c r="D24" s="15">
        <v>23261511</v>
      </c>
      <c r="E24" s="15">
        <v>964470702</v>
      </c>
      <c r="F24" s="16" t="s">
        <v>97</v>
      </c>
      <c r="G24" s="30">
        <v>4218439</v>
      </c>
      <c r="H24" s="6" t="s">
        <v>53</v>
      </c>
      <c r="I24" s="6" t="s">
        <v>53</v>
      </c>
      <c r="J24" s="6" t="s">
        <v>53</v>
      </c>
      <c r="K24" s="31" t="s">
        <v>38</v>
      </c>
      <c r="L24" s="6">
        <v>12</v>
      </c>
      <c r="M24" s="6">
        <v>0</v>
      </c>
      <c r="N24" s="6">
        <v>7</v>
      </c>
      <c r="O24" s="6">
        <v>0</v>
      </c>
      <c r="P24" s="6">
        <v>0</v>
      </c>
      <c r="Q24" s="6">
        <v>3</v>
      </c>
      <c r="R24" s="6">
        <f t="shared" si="0"/>
        <v>10</v>
      </c>
      <c r="S24" s="6">
        <v>10</v>
      </c>
      <c r="T24" s="6">
        <v>0</v>
      </c>
      <c r="U24" s="6">
        <v>10</v>
      </c>
      <c r="V24" s="6">
        <v>0</v>
      </c>
      <c r="W24" s="6">
        <v>0</v>
      </c>
      <c r="X24" s="6">
        <v>0</v>
      </c>
      <c r="Y24" s="6">
        <f t="shared" si="1"/>
        <v>10</v>
      </c>
      <c r="Z24" s="6">
        <v>3</v>
      </c>
      <c r="AA24" s="6">
        <f t="shared" si="2"/>
        <v>45</v>
      </c>
    </row>
    <row r="25" spans="1:27" ht="15.75" customHeight="1" x14ac:dyDescent="0.25">
      <c r="A25" s="6">
        <v>21</v>
      </c>
      <c r="B25" s="14" t="s">
        <v>39</v>
      </c>
      <c r="C25" s="14" t="s">
        <v>98</v>
      </c>
      <c r="D25" s="15">
        <v>20041607</v>
      </c>
      <c r="E25" s="15"/>
      <c r="F25" s="16" t="s">
        <v>99</v>
      </c>
      <c r="G25" s="30">
        <v>4222534</v>
      </c>
      <c r="H25" s="6" t="s">
        <v>53</v>
      </c>
      <c r="I25" s="6" t="s">
        <v>53</v>
      </c>
      <c r="J25" s="6" t="s">
        <v>53</v>
      </c>
      <c r="K25" s="31" t="s">
        <v>38</v>
      </c>
      <c r="L25" s="6">
        <v>9</v>
      </c>
      <c r="M25" s="6">
        <v>0</v>
      </c>
      <c r="N25" s="6">
        <v>0</v>
      </c>
      <c r="O25" s="6">
        <v>0</v>
      </c>
      <c r="P25" s="6">
        <v>0</v>
      </c>
      <c r="Q25" s="6">
        <v>3</v>
      </c>
      <c r="R25" s="6">
        <f t="shared" si="0"/>
        <v>3</v>
      </c>
      <c r="S25" s="6">
        <v>10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f t="shared" si="1"/>
        <v>0</v>
      </c>
      <c r="Z25" s="6">
        <v>3</v>
      </c>
      <c r="AA25" s="6">
        <f t="shared" si="2"/>
        <v>25</v>
      </c>
    </row>
    <row r="26" spans="1:27" ht="15.75" customHeight="1" x14ac:dyDescent="0.25">
      <c r="A26" s="6">
        <v>22</v>
      </c>
      <c r="B26" s="14" t="s">
        <v>39</v>
      </c>
      <c r="C26" s="14" t="s">
        <v>100</v>
      </c>
      <c r="D26" s="15">
        <v>20037635</v>
      </c>
      <c r="E26" s="15"/>
      <c r="F26" s="15"/>
      <c r="G26" s="30">
        <v>4220941</v>
      </c>
      <c r="H26" s="6" t="s">
        <v>53</v>
      </c>
      <c r="I26" s="6" t="s">
        <v>53</v>
      </c>
      <c r="J26" s="6" t="s">
        <v>53</v>
      </c>
      <c r="K26" s="31" t="s">
        <v>38</v>
      </c>
      <c r="L26" s="6">
        <v>12</v>
      </c>
      <c r="M26" s="6">
        <v>0</v>
      </c>
      <c r="N26" s="6">
        <v>0</v>
      </c>
      <c r="O26" s="6">
        <v>0</v>
      </c>
      <c r="P26" s="6">
        <v>0</v>
      </c>
      <c r="Q26" s="6">
        <v>3</v>
      </c>
      <c r="R26" s="6">
        <f t="shared" si="0"/>
        <v>3</v>
      </c>
      <c r="S26" s="6">
        <v>10</v>
      </c>
      <c r="T26" s="6">
        <v>0</v>
      </c>
      <c r="U26" s="6">
        <v>7</v>
      </c>
      <c r="V26" s="6">
        <v>0</v>
      </c>
      <c r="W26" s="6">
        <v>0</v>
      </c>
      <c r="X26" s="6">
        <v>0</v>
      </c>
      <c r="Y26" s="6">
        <f t="shared" si="1"/>
        <v>7</v>
      </c>
      <c r="Z26" s="6"/>
      <c r="AA26" s="6">
        <f t="shared" si="2"/>
        <v>32</v>
      </c>
    </row>
    <row r="27" spans="1:27" ht="15.75" customHeight="1" x14ac:dyDescent="0.25">
      <c r="A27" s="6">
        <v>23</v>
      </c>
      <c r="B27" s="14" t="s">
        <v>39</v>
      </c>
      <c r="C27" s="14" t="s">
        <v>101</v>
      </c>
      <c r="D27" s="15">
        <v>21140126</v>
      </c>
      <c r="E27" s="15">
        <v>995950973</v>
      </c>
      <c r="F27" s="15"/>
      <c r="G27" s="30">
        <v>4222121</v>
      </c>
      <c r="H27" s="6" t="s">
        <v>53</v>
      </c>
      <c r="I27" s="6" t="s">
        <v>53</v>
      </c>
      <c r="J27" s="6" t="s">
        <v>53</v>
      </c>
      <c r="K27" s="31" t="s">
        <v>38</v>
      </c>
      <c r="L27" s="6">
        <v>9</v>
      </c>
      <c r="M27" s="6">
        <v>0</v>
      </c>
      <c r="N27" s="6">
        <v>0</v>
      </c>
      <c r="O27" s="6">
        <v>0</v>
      </c>
      <c r="P27" s="6">
        <v>0</v>
      </c>
      <c r="Q27" s="6">
        <v>3</v>
      </c>
      <c r="R27" s="6">
        <f t="shared" si="0"/>
        <v>3</v>
      </c>
      <c r="S27" s="6">
        <v>5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f t="shared" si="1"/>
        <v>0</v>
      </c>
      <c r="Z27" s="6"/>
      <c r="AA27" s="6">
        <f t="shared" si="2"/>
        <v>17</v>
      </c>
    </row>
    <row r="28" spans="1:27" ht="15.75" customHeight="1" x14ac:dyDescent="0.25">
      <c r="A28" s="6">
        <v>24</v>
      </c>
      <c r="B28" s="14" t="s">
        <v>39</v>
      </c>
      <c r="C28" s="14" t="s">
        <v>106</v>
      </c>
      <c r="D28" s="15">
        <v>19813491</v>
      </c>
      <c r="E28" s="15">
        <v>942075554</v>
      </c>
      <c r="F28" s="15"/>
      <c r="G28" s="30">
        <v>4182590</v>
      </c>
      <c r="H28" s="6" t="s">
        <v>53</v>
      </c>
      <c r="I28" s="6" t="s">
        <v>53</v>
      </c>
      <c r="J28" s="6" t="s">
        <v>53</v>
      </c>
      <c r="K28" s="31" t="s">
        <v>38</v>
      </c>
      <c r="L28" s="6">
        <v>15</v>
      </c>
      <c r="M28" s="6">
        <v>0</v>
      </c>
      <c r="N28" s="6">
        <v>0</v>
      </c>
      <c r="O28" s="6">
        <v>5</v>
      </c>
      <c r="P28" s="6">
        <v>0</v>
      </c>
      <c r="Q28" s="6">
        <v>3</v>
      </c>
      <c r="R28" s="6">
        <f t="shared" si="0"/>
        <v>8</v>
      </c>
      <c r="S28" s="6">
        <v>10</v>
      </c>
      <c r="T28" s="6">
        <v>0</v>
      </c>
      <c r="U28" s="6">
        <v>10</v>
      </c>
      <c r="V28" s="6">
        <v>0</v>
      </c>
      <c r="W28" s="6">
        <v>0</v>
      </c>
      <c r="X28" s="6">
        <v>0</v>
      </c>
      <c r="Y28" s="6">
        <f t="shared" si="1"/>
        <v>10</v>
      </c>
      <c r="Z28" s="6"/>
      <c r="AA28" s="6">
        <f t="shared" si="2"/>
        <v>43</v>
      </c>
    </row>
    <row r="29" spans="1:27" ht="15.75" customHeight="1" x14ac:dyDescent="0.25">
      <c r="A29" s="6">
        <v>25</v>
      </c>
      <c r="B29" s="14" t="s">
        <v>39</v>
      </c>
      <c r="C29" s="14" t="s">
        <v>107</v>
      </c>
      <c r="D29" s="15">
        <v>20076411</v>
      </c>
      <c r="E29" s="15"/>
      <c r="F29" s="15"/>
      <c r="G29" s="30">
        <v>4220582</v>
      </c>
      <c r="H29" s="6" t="s">
        <v>53</v>
      </c>
      <c r="I29" s="6" t="s">
        <v>53</v>
      </c>
      <c r="J29" s="6" t="s">
        <v>53</v>
      </c>
      <c r="K29" s="31" t="s">
        <v>38</v>
      </c>
      <c r="L29" s="6">
        <v>9</v>
      </c>
      <c r="M29" s="6">
        <v>10</v>
      </c>
      <c r="N29" s="6">
        <v>7</v>
      </c>
      <c r="O29" s="6">
        <v>0</v>
      </c>
      <c r="P29" s="6">
        <v>0</v>
      </c>
      <c r="Q29" s="6">
        <v>0</v>
      </c>
      <c r="R29" s="6">
        <f t="shared" si="0"/>
        <v>17</v>
      </c>
      <c r="S29" s="6">
        <v>5.5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f t="shared" si="1"/>
        <v>0</v>
      </c>
      <c r="Z29" s="6"/>
      <c r="AA29" s="6">
        <f t="shared" si="2"/>
        <v>31.5</v>
      </c>
    </row>
    <row r="30" spans="1:27" ht="15.75" customHeight="1" x14ac:dyDescent="0.25">
      <c r="A30" s="6">
        <v>26</v>
      </c>
      <c r="B30" s="14" t="s">
        <v>39</v>
      </c>
      <c r="C30" s="14" t="s">
        <v>108</v>
      </c>
      <c r="D30" s="15">
        <v>20040249</v>
      </c>
      <c r="E30" s="15">
        <v>971473114</v>
      </c>
      <c r="F30" s="15"/>
      <c r="G30" s="30">
        <v>4219042</v>
      </c>
      <c r="H30" s="6" t="s">
        <v>53</v>
      </c>
      <c r="I30" s="6" t="s">
        <v>53</v>
      </c>
      <c r="J30" s="6" t="s">
        <v>53</v>
      </c>
      <c r="K30" s="31" t="s">
        <v>38</v>
      </c>
      <c r="L30" s="6">
        <v>9</v>
      </c>
      <c r="M30" s="6">
        <v>0</v>
      </c>
      <c r="N30" s="6">
        <v>7</v>
      </c>
      <c r="O30" s="6">
        <v>0</v>
      </c>
      <c r="P30" s="6">
        <v>0</v>
      </c>
      <c r="Q30" s="6">
        <v>3</v>
      </c>
      <c r="R30" s="6">
        <f t="shared" si="0"/>
        <v>10</v>
      </c>
      <c r="S30" s="6">
        <v>10</v>
      </c>
      <c r="T30" s="6">
        <v>0</v>
      </c>
      <c r="U30" s="6">
        <v>3</v>
      </c>
      <c r="V30" s="6">
        <v>0</v>
      </c>
      <c r="W30" s="6">
        <v>0</v>
      </c>
      <c r="X30" s="6">
        <v>0</v>
      </c>
      <c r="Y30" s="6">
        <f t="shared" si="1"/>
        <v>3</v>
      </c>
      <c r="Z30" s="6"/>
      <c r="AA30" s="6">
        <f t="shared" si="2"/>
        <v>32</v>
      </c>
    </row>
    <row r="31" spans="1:27" ht="15.75" customHeight="1" x14ac:dyDescent="0.25">
      <c r="A31" s="6">
        <v>27</v>
      </c>
      <c r="B31" s="14" t="s">
        <v>39</v>
      </c>
      <c r="C31" s="14" t="s">
        <v>109</v>
      </c>
      <c r="D31" s="15">
        <v>7650987</v>
      </c>
      <c r="E31" s="15"/>
      <c r="F31" s="15"/>
      <c r="G31" s="30">
        <v>4221078</v>
      </c>
      <c r="H31" s="6" t="s">
        <v>53</v>
      </c>
      <c r="I31" s="6" t="s">
        <v>53</v>
      </c>
      <c r="J31" s="6" t="s">
        <v>53</v>
      </c>
      <c r="K31" s="31" t="s">
        <v>38</v>
      </c>
      <c r="L31" s="6">
        <v>12</v>
      </c>
      <c r="M31" s="6">
        <v>0</v>
      </c>
      <c r="N31" s="6">
        <v>0</v>
      </c>
      <c r="O31" s="6">
        <v>0</v>
      </c>
      <c r="P31" s="6">
        <v>0</v>
      </c>
      <c r="Q31" s="6">
        <v>3</v>
      </c>
      <c r="R31" s="6">
        <f t="shared" si="0"/>
        <v>3</v>
      </c>
      <c r="S31" s="6">
        <v>10</v>
      </c>
      <c r="T31" s="6">
        <v>0</v>
      </c>
      <c r="U31" s="6">
        <v>5</v>
      </c>
      <c r="V31" s="6">
        <v>0</v>
      </c>
      <c r="W31" s="6">
        <v>0</v>
      </c>
      <c r="X31" s="6">
        <v>0</v>
      </c>
      <c r="Y31" s="6">
        <f t="shared" si="1"/>
        <v>5</v>
      </c>
      <c r="Z31" s="6"/>
      <c r="AA31" s="6">
        <f t="shared" si="2"/>
        <v>30</v>
      </c>
    </row>
    <row r="32" spans="1:27" ht="15.75" customHeight="1" x14ac:dyDescent="0.25">
      <c r="A32" s="6">
        <v>28</v>
      </c>
      <c r="B32" s="14" t="s">
        <v>39</v>
      </c>
      <c r="C32" s="14" t="s">
        <v>110</v>
      </c>
      <c r="D32" s="15">
        <v>19849005</v>
      </c>
      <c r="E32" s="15">
        <v>983658044</v>
      </c>
      <c r="F32" s="15"/>
      <c r="G32" s="30">
        <v>4220774</v>
      </c>
      <c r="H32" s="6" t="s">
        <v>53</v>
      </c>
      <c r="I32" s="6" t="s">
        <v>53</v>
      </c>
      <c r="J32" s="6" t="s">
        <v>53</v>
      </c>
      <c r="K32" s="31" t="s">
        <v>38</v>
      </c>
      <c r="L32" s="6">
        <v>15</v>
      </c>
      <c r="M32" s="6">
        <v>10</v>
      </c>
      <c r="N32" s="6">
        <v>7</v>
      </c>
      <c r="O32" s="6">
        <v>0</v>
      </c>
      <c r="P32" s="6">
        <v>0</v>
      </c>
      <c r="Q32" s="6">
        <v>3</v>
      </c>
      <c r="R32" s="6">
        <f t="shared" si="0"/>
        <v>20</v>
      </c>
      <c r="S32" s="6">
        <v>10</v>
      </c>
      <c r="T32" s="6">
        <v>0</v>
      </c>
      <c r="U32" s="6">
        <v>10</v>
      </c>
      <c r="V32" s="6">
        <v>0</v>
      </c>
      <c r="W32" s="6">
        <v>0</v>
      </c>
      <c r="X32" s="6">
        <v>0</v>
      </c>
      <c r="Y32" s="6">
        <f t="shared" si="1"/>
        <v>10</v>
      </c>
      <c r="Z32" s="6">
        <v>3</v>
      </c>
      <c r="AA32" s="6">
        <f t="shared" si="2"/>
        <v>58</v>
      </c>
    </row>
    <row r="33" spans="1:27" ht="15.75" customHeight="1" x14ac:dyDescent="0.25">
      <c r="A33" s="6">
        <v>29</v>
      </c>
      <c r="B33" s="14" t="s">
        <v>39</v>
      </c>
      <c r="C33" s="14" t="s">
        <v>111</v>
      </c>
      <c r="D33" s="15">
        <v>7616582</v>
      </c>
      <c r="E33" s="15">
        <v>956607485</v>
      </c>
      <c r="F33" s="15"/>
      <c r="G33" s="30">
        <v>4216150</v>
      </c>
      <c r="H33" s="6" t="s">
        <v>53</v>
      </c>
      <c r="I33" s="6" t="s">
        <v>53</v>
      </c>
      <c r="J33" s="6" t="s">
        <v>53</v>
      </c>
      <c r="K33" s="31" t="s">
        <v>38</v>
      </c>
      <c r="L33" s="6">
        <v>12</v>
      </c>
      <c r="M33" s="6">
        <v>0</v>
      </c>
      <c r="N33" s="6">
        <v>0</v>
      </c>
      <c r="O33" s="6">
        <v>0</v>
      </c>
      <c r="P33" s="6">
        <v>5</v>
      </c>
      <c r="Q33" s="6">
        <v>0</v>
      </c>
      <c r="R33" s="6">
        <f t="shared" si="0"/>
        <v>5</v>
      </c>
      <c r="S33" s="6">
        <v>10</v>
      </c>
      <c r="T33" s="6">
        <v>0</v>
      </c>
      <c r="U33" s="6">
        <v>2</v>
      </c>
      <c r="V33" s="6">
        <v>0</v>
      </c>
      <c r="W33" s="6">
        <v>0</v>
      </c>
      <c r="X33" s="6">
        <v>0</v>
      </c>
      <c r="Y33" s="6">
        <f t="shared" si="1"/>
        <v>2</v>
      </c>
      <c r="Z33" s="6"/>
      <c r="AA33" s="6">
        <f t="shared" si="2"/>
        <v>29</v>
      </c>
    </row>
    <row r="34" spans="1:27" ht="15.75" customHeight="1" x14ac:dyDescent="0.25">
      <c r="A34" s="6">
        <v>30</v>
      </c>
      <c r="B34" s="14" t="s">
        <v>39</v>
      </c>
      <c r="C34" s="14" t="s">
        <v>112</v>
      </c>
      <c r="D34" s="15">
        <v>2046528</v>
      </c>
      <c r="E34" s="15"/>
      <c r="F34" s="15"/>
      <c r="G34" s="30">
        <v>4218801</v>
      </c>
      <c r="H34" s="6" t="s">
        <v>53</v>
      </c>
      <c r="I34" s="6" t="s">
        <v>53</v>
      </c>
      <c r="J34" s="6" t="s">
        <v>53</v>
      </c>
      <c r="K34" s="31" t="s">
        <v>38</v>
      </c>
      <c r="L34" s="6">
        <v>12</v>
      </c>
      <c r="M34" s="6">
        <v>0</v>
      </c>
      <c r="N34" s="6">
        <v>0</v>
      </c>
      <c r="O34" s="6">
        <v>0</v>
      </c>
      <c r="P34" s="6">
        <v>0</v>
      </c>
      <c r="Q34" s="6">
        <v>3</v>
      </c>
      <c r="R34" s="6">
        <f t="shared" si="0"/>
        <v>3</v>
      </c>
      <c r="S34" s="6">
        <v>10</v>
      </c>
      <c r="T34" s="6">
        <v>0</v>
      </c>
      <c r="U34" s="6">
        <v>4</v>
      </c>
      <c r="V34" s="6">
        <v>0</v>
      </c>
      <c r="W34" s="6">
        <v>0</v>
      </c>
      <c r="X34" s="6">
        <v>0</v>
      </c>
      <c r="Y34" s="6">
        <f t="shared" si="1"/>
        <v>4</v>
      </c>
      <c r="Z34" s="6">
        <v>3</v>
      </c>
      <c r="AA34" s="6">
        <f t="shared" si="2"/>
        <v>32</v>
      </c>
    </row>
    <row r="35" spans="1:27" ht="15.75" customHeight="1" x14ac:dyDescent="0.25">
      <c r="A35" s="6">
        <v>31</v>
      </c>
      <c r="B35" s="14" t="s">
        <v>39</v>
      </c>
      <c r="C35" s="14" t="s">
        <v>113</v>
      </c>
      <c r="D35" s="15">
        <v>42046968</v>
      </c>
      <c r="E35" s="16"/>
      <c r="F35" s="16" t="s">
        <v>114</v>
      </c>
      <c r="G35" s="30">
        <v>4221996</v>
      </c>
      <c r="H35" s="6" t="s">
        <v>53</v>
      </c>
      <c r="I35" s="6" t="s">
        <v>53</v>
      </c>
      <c r="J35" s="6" t="s">
        <v>53</v>
      </c>
      <c r="K35" s="31" t="s">
        <v>38</v>
      </c>
      <c r="L35" s="6">
        <v>9</v>
      </c>
      <c r="M35" s="6">
        <v>0</v>
      </c>
      <c r="N35" s="6">
        <v>7</v>
      </c>
      <c r="O35" s="6">
        <v>5</v>
      </c>
      <c r="P35" s="6">
        <v>0</v>
      </c>
      <c r="Q35" s="6">
        <v>0</v>
      </c>
      <c r="R35" s="6">
        <f t="shared" si="0"/>
        <v>12</v>
      </c>
      <c r="S35" s="6">
        <v>3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f t="shared" si="1"/>
        <v>0</v>
      </c>
      <c r="Z35" s="6">
        <v>3</v>
      </c>
      <c r="AA35" s="6">
        <f t="shared" si="2"/>
        <v>27</v>
      </c>
    </row>
    <row r="36" spans="1:27" ht="15.75" customHeight="1" x14ac:dyDescent="0.25">
      <c r="A36" s="6">
        <v>32</v>
      </c>
      <c r="B36" s="14" t="s">
        <v>39</v>
      </c>
      <c r="C36" s="14" t="s">
        <v>120</v>
      </c>
      <c r="D36" s="15">
        <v>19978422</v>
      </c>
      <c r="E36" s="15"/>
      <c r="F36" s="15"/>
      <c r="G36" s="30">
        <v>4220978</v>
      </c>
      <c r="H36" s="6" t="s">
        <v>53</v>
      </c>
      <c r="I36" s="6" t="s">
        <v>53</v>
      </c>
      <c r="J36" s="6" t="s">
        <v>53</v>
      </c>
      <c r="K36" s="31" t="s">
        <v>38</v>
      </c>
      <c r="L36" s="6">
        <v>12</v>
      </c>
      <c r="M36" s="6">
        <v>10</v>
      </c>
      <c r="N36" s="6">
        <v>7</v>
      </c>
      <c r="O36" s="6">
        <v>0</v>
      </c>
      <c r="P36" s="6">
        <v>3</v>
      </c>
      <c r="Q36" s="6">
        <v>0</v>
      </c>
      <c r="R36" s="6">
        <f t="shared" si="0"/>
        <v>20</v>
      </c>
      <c r="S36" s="6">
        <v>10</v>
      </c>
      <c r="T36" s="6">
        <v>0</v>
      </c>
      <c r="U36" s="6">
        <v>10</v>
      </c>
      <c r="V36" s="6">
        <v>0</v>
      </c>
      <c r="W36" s="6">
        <v>0</v>
      </c>
      <c r="X36" s="6">
        <v>0</v>
      </c>
      <c r="Y36" s="6">
        <f t="shared" si="1"/>
        <v>10</v>
      </c>
      <c r="Z36" s="6">
        <v>2</v>
      </c>
      <c r="AA36" s="6">
        <f t="shared" si="2"/>
        <v>54</v>
      </c>
    </row>
    <row r="37" spans="1:27" ht="15.75" customHeight="1" x14ac:dyDescent="0.25">
      <c r="A37" s="6">
        <v>33</v>
      </c>
      <c r="B37" s="14" t="s">
        <v>39</v>
      </c>
      <c r="C37" s="14" t="s">
        <v>123</v>
      </c>
      <c r="D37" s="15">
        <v>19875602</v>
      </c>
      <c r="E37" s="15">
        <v>956521586</v>
      </c>
      <c r="F37" s="15"/>
      <c r="G37" s="30">
        <v>4218433</v>
      </c>
      <c r="H37" s="6" t="s">
        <v>53</v>
      </c>
      <c r="I37" s="6" t="s">
        <v>53</v>
      </c>
      <c r="J37" s="6" t="s">
        <v>53</v>
      </c>
      <c r="K37" s="31" t="s">
        <v>38</v>
      </c>
      <c r="L37" s="6">
        <v>15</v>
      </c>
      <c r="M37" s="6">
        <v>7</v>
      </c>
      <c r="N37" s="6">
        <v>5</v>
      </c>
      <c r="O37" s="6">
        <v>0</v>
      </c>
      <c r="P37" s="6">
        <v>3</v>
      </c>
      <c r="Q37" s="6">
        <v>0</v>
      </c>
      <c r="R37" s="6">
        <f t="shared" si="0"/>
        <v>15</v>
      </c>
      <c r="S37" s="6">
        <v>10</v>
      </c>
      <c r="T37" s="6">
        <v>0</v>
      </c>
      <c r="U37" s="6">
        <v>10</v>
      </c>
      <c r="V37" s="6">
        <v>0</v>
      </c>
      <c r="W37" s="6">
        <v>0</v>
      </c>
      <c r="X37" s="6">
        <v>0</v>
      </c>
      <c r="Y37" s="6">
        <f t="shared" si="1"/>
        <v>10</v>
      </c>
      <c r="Z37" s="6">
        <v>3</v>
      </c>
      <c r="AA37" s="6">
        <f t="shared" si="2"/>
        <v>53</v>
      </c>
    </row>
    <row r="38" spans="1:27" ht="15.75" customHeight="1" x14ac:dyDescent="0.25">
      <c r="A38" s="6">
        <v>34</v>
      </c>
      <c r="B38" s="14" t="s">
        <v>39</v>
      </c>
      <c r="C38" s="14" t="s">
        <v>124</v>
      </c>
      <c r="D38" s="15">
        <v>19934235</v>
      </c>
      <c r="E38" s="15">
        <v>935252216</v>
      </c>
      <c r="F38" s="15"/>
      <c r="G38" s="30">
        <v>4218024</v>
      </c>
      <c r="H38" s="6" t="s">
        <v>53</v>
      </c>
      <c r="I38" s="6" t="s">
        <v>53</v>
      </c>
      <c r="J38" s="6" t="s">
        <v>53</v>
      </c>
      <c r="K38" s="31" t="s">
        <v>38</v>
      </c>
      <c r="L38" s="6">
        <v>15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f t="shared" si="0"/>
        <v>0</v>
      </c>
      <c r="S38" s="6">
        <v>10</v>
      </c>
      <c r="T38" s="6">
        <v>0</v>
      </c>
      <c r="U38" s="6">
        <v>5</v>
      </c>
      <c r="V38" s="6">
        <v>0</v>
      </c>
      <c r="W38" s="6">
        <v>0</v>
      </c>
      <c r="X38" s="6">
        <v>0</v>
      </c>
      <c r="Y38" s="6">
        <f t="shared" si="1"/>
        <v>5</v>
      </c>
      <c r="Z38" s="6">
        <v>2</v>
      </c>
      <c r="AA38" s="6">
        <f t="shared" si="2"/>
        <v>32</v>
      </c>
    </row>
    <row r="39" spans="1:27" ht="15.75" customHeight="1" x14ac:dyDescent="0.25">
      <c r="A39" s="6">
        <v>35</v>
      </c>
      <c r="B39" s="14" t="s">
        <v>39</v>
      </c>
      <c r="C39" s="14" t="s">
        <v>125</v>
      </c>
      <c r="D39" s="15">
        <v>20045866</v>
      </c>
      <c r="E39" s="15"/>
      <c r="F39" s="15"/>
      <c r="G39" s="30">
        <v>4220801</v>
      </c>
      <c r="H39" s="6" t="s">
        <v>53</v>
      </c>
      <c r="I39" s="6" t="s">
        <v>53</v>
      </c>
      <c r="J39" s="6" t="s">
        <v>53</v>
      </c>
      <c r="K39" s="31" t="s">
        <v>38</v>
      </c>
      <c r="L39" s="6">
        <v>9</v>
      </c>
      <c r="M39" s="6">
        <v>0</v>
      </c>
      <c r="N39" s="6">
        <v>0</v>
      </c>
      <c r="O39" s="6">
        <v>0</v>
      </c>
      <c r="P39" s="6">
        <v>0</v>
      </c>
      <c r="Q39" s="6">
        <v>3</v>
      </c>
      <c r="R39" s="6">
        <f t="shared" si="0"/>
        <v>3</v>
      </c>
      <c r="S39" s="6">
        <v>10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f t="shared" si="1"/>
        <v>1</v>
      </c>
      <c r="Z39" s="6"/>
      <c r="AA39" s="6">
        <f t="shared" si="2"/>
        <v>23</v>
      </c>
    </row>
    <row r="40" spans="1:27" ht="15.75" customHeight="1" x14ac:dyDescent="0.25">
      <c r="A40" s="6">
        <v>36</v>
      </c>
      <c r="B40" s="14" t="s">
        <v>39</v>
      </c>
      <c r="C40" s="14" t="s">
        <v>126</v>
      </c>
      <c r="D40" s="15">
        <v>20046273</v>
      </c>
      <c r="E40" s="15">
        <v>971571030</v>
      </c>
      <c r="F40" s="16" t="s">
        <v>127</v>
      </c>
      <c r="G40" s="30">
        <v>4221308</v>
      </c>
      <c r="H40" s="6" t="s">
        <v>53</v>
      </c>
      <c r="I40" s="6" t="s">
        <v>53</v>
      </c>
      <c r="J40" s="6" t="s">
        <v>53</v>
      </c>
      <c r="K40" s="31" t="s">
        <v>38</v>
      </c>
      <c r="L40" s="6">
        <v>9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f t="shared" si="0"/>
        <v>0</v>
      </c>
      <c r="S40" s="6">
        <v>10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f t="shared" si="1"/>
        <v>0</v>
      </c>
      <c r="Z40" s="6">
        <v>2</v>
      </c>
      <c r="AA40" s="6">
        <f t="shared" si="2"/>
        <v>21</v>
      </c>
    </row>
    <row r="41" spans="1:27" ht="15.75" customHeight="1" x14ac:dyDescent="0.25">
      <c r="A41" s="6">
        <v>37</v>
      </c>
      <c r="B41" s="14" t="s">
        <v>39</v>
      </c>
      <c r="C41" s="14" t="s">
        <v>136</v>
      </c>
      <c r="D41" s="15">
        <v>20030583</v>
      </c>
      <c r="E41" s="15">
        <v>964000442</v>
      </c>
      <c r="F41" s="16" t="s">
        <v>137</v>
      </c>
      <c r="G41" s="30">
        <v>4222380</v>
      </c>
      <c r="H41" s="6" t="s">
        <v>53</v>
      </c>
      <c r="I41" s="6" t="s">
        <v>53</v>
      </c>
      <c r="J41" s="6" t="s">
        <v>53</v>
      </c>
      <c r="K41" s="31" t="s">
        <v>38</v>
      </c>
      <c r="L41" s="6">
        <v>12</v>
      </c>
      <c r="M41" s="6">
        <v>0</v>
      </c>
      <c r="N41" s="6">
        <v>7</v>
      </c>
      <c r="O41" s="6">
        <v>0</v>
      </c>
      <c r="P41" s="6">
        <v>0</v>
      </c>
      <c r="Q41" s="6">
        <v>0</v>
      </c>
      <c r="R41" s="6">
        <f t="shared" si="0"/>
        <v>7</v>
      </c>
      <c r="S41" s="6">
        <v>10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f t="shared" si="1"/>
        <v>0</v>
      </c>
      <c r="Z41" s="6"/>
      <c r="AA41" s="6">
        <f t="shared" si="2"/>
        <v>29</v>
      </c>
    </row>
    <row r="42" spans="1:27" ht="15.75" customHeight="1" x14ac:dyDescent="0.25">
      <c r="A42" s="6">
        <v>38</v>
      </c>
      <c r="B42" s="14" t="s">
        <v>39</v>
      </c>
      <c r="C42" s="14" t="s">
        <v>150</v>
      </c>
      <c r="D42" s="15">
        <v>4085376</v>
      </c>
      <c r="E42" s="15">
        <v>964855279</v>
      </c>
      <c r="F42" s="16" t="s">
        <v>151</v>
      </c>
      <c r="G42" s="30">
        <v>4222404</v>
      </c>
      <c r="H42" s="6" t="s">
        <v>53</v>
      </c>
      <c r="I42" s="6" t="s">
        <v>53</v>
      </c>
      <c r="J42" s="6" t="s">
        <v>53</v>
      </c>
      <c r="K42" s="31" t="s">
        <v>38</v>
      </c>
      <c r="L42" s="6">
        <v>12</v>
      </c>
      <c r="M42" s="6">
        <v>0</v>
      </c>
      <c r="N42" s="6">
        <v>7</v>
      </c>
      <c r="O42" s="6">
        <v>0</v>
      </c>
      <c r="P42" s="6">
        <v>0</v>
      </c>
      <c r="Q42" s="6">
        <v>3</v>
      </c>
      <c r="R42" s="6">
        <f t="shared" si="0"/>
        <v>10</v>
      </c>
      <c r="S42" s="6">
        <v>8.5</v>
      </c>
      <c r="T42" s="6">
        <v>0</v>
      </c>
      <c r="U42" s="6">
        <v>3</v>
      </c>
      <c r="V42" s="6">
        <v>0</v>
      </c>
      <c r="W42" s="6">
        <v>0</v>
      </c>
      <c r="X42" s="6">
        <v>0</v>
      </c>
      <c r="Y42" s="6">
        <f t="shared" si="1"/>
        <v>3</v>
      </c>
      <c r="Z42" s="6"/>
      <c r="AA42" s="6">
        <f t="shared" si="2"/>
        <v>33.5</v>
      </c>
    </row>
    <row r="43" spans="1:27" ht="15.75" customHeight="1" x14ac:dyDescent="0.25">
      <c r="A43" s="6">
        <v>39</v>
      </c>
      <c r="B43" s="14" t="s">
        <v>39</v>
      </c>
      <c r="C43" s="14" t="s">
        <v>152</v>
      </c>
      <c r="D43" s="15">
        <v>20092779</v>
      </c>
      <c r="E43" s="15"/>
      <c r="F43" s="15"/>
      <c r="G43" s="30">
        <v>4220597</v>
      </c>
      <c r="H43" s="6" t="s">
        <v>53</v>
      </c>
      <c r="I43" s="6" t="s">
        <v>53</v>
      </c>
      <c r="J43" s="6" t="s">
        <v>53</v>
      </c>
      <c r="K43" s="31" t="s">
        <v>38</v>
      </c>
      <c r="L43" s="6">
        <v>9</v>
      </c>
      <c r="M43" s="6">
        <v>0</v>
      </c>
      <c r="N43" s="6">
        <v>0</v>
      </c>
      <c r="O43" s="6">
        <v>0</v>
      </c>
      <c r="P43" s="6">
        <v>0</v>
      </c>
      <c r="Q43" s="6">
        <v>3</v>
      </c>
      <c r="R43" s="6">
        <f t="shared" si="0"/>
        <v>3</v>
      </c>
      <c r="S43" s="6">
        <v>5.5</v>
      </c>
      <c r="T43" s="6">
        <v>0</v>
      </c>
      <c r="U43" s="6">
        <v>6</v>
      </c>
      <c r="V43" s="6">
        <v>0</v>
      </c>
      <c r="W43" s="6">
        <v>0</v>
      </c>
      <c r="X43" s="6">
        <v>0</v>
      </c>
      <c r="Y43" s="6">
        <f t="shared" si="1"/>
        <v>6</v>
      </c>
      <c r="Z43" s="6">
        <v>2</v>
      </c>
      <c r="AA43" s="6">
        <f t="shared" si="2"/>
        <v>25.5</v>
      </c>
    </row>
    <row r="44" spans="1:27" ht="15.75" customHeight="1" x14ac:dyDescent="0.25">
      <c r="A44" s="6">
        <v>40</v>
      </c>
      <c r="B44" s="14" t="s">
        <v>39</v>
      </c>
      <c r="C44" s="14" t="s">
        <v>153</v>
      </c>
      <c r="D44" s="15">
        <v>20119784</v>
      </c>
      <c r="E44" s="15">
        <v>953062255</v>
      </c>
      <c r="F44" s="16" t="s">
        <v>154</v>
      </c>
      <c r="G44" s="30">
        <v>4213504</v>
      </c>
      <c r="H44" s="6" t="s">
        <v>53</v>
      </c>
      <c r="I44" s="6" t="s">
        <v>53</v>
      </c>
      <c r="J44" s="6" t="s">
        <v>53</v>
      </c>
      <c r="K44" s="31" t="s">
        <v>38</v>
      </c>
      <c r="L44" s="6">
        <v>12</v>
      </c>
      <c r="M44" s="6">
        <v>0</v>
      </c>
      <c r="N44" s="6">
        <v>0</v>
      </c>
      <c r="O44" s="6">
        <v>5</v>
      </c>
      <c r="P44" s="6">
        <v>0</v>
      </c>
      <c r="Q44" s="6">
        <v>3</v>
      </c>
      <c r="R44" s="6">
        <f t="shared" si="0"/>
        <v>8</v>
      </c>
      <c r="S44" s="6">
        <v>10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f t="shared" si="1"/>
        <v>0</v>
      </c>
      <c r="Z44" s="6">
        <v>3</v>
      </c>
      <c r="AA44" s="6">
        <f t="shared" si="2"/>
        <v>33</v>
      </c>
    </row>
    <row r="45" spans="1:27" ht="15.75" customHeight="1" x14ac:dyDescent="0.25">
      <c r="A45" s="6">
        <v>41</v>
      </c>
      <c r="B45" s="14" t="s">
        <v>39</v>
      </c>
      <c r="C45" s="14" t="s">
        <v>155</v>
      </c>
      <c r="D45" s="15">
        <v>10774056</v>
      </c>
      <c r="E45" s="15">
        <v>949531459</v>
      </c>
      <c r="F45" s="21" t="s">
        <v>156</v>
      </c>
      <c r="G45" s="30">
        <v>4221173</v>
      </c>
      <c r="H45" s="6" t="s">
        <v>53</v>
      </c>
      <c r="I45" s="6" t="s">
        <v>53</v>
      </c>
      <c r="J45" s="6" t="s">
        <v>53</v>
      </c>
      <c r="K45" s="31" t="s">
        <v>38</v>
      </c>
      <c r="L45" s="6">
        <v>15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f t="shared" si="0"/>
        <v>0</v>
      </c>
      <c r="S45" s="6">
        <v>10</v>
      </c>
      <c r="T45" s="6">
        <v>0</v>
      </c>
      <c r="U45" s="6">
        <v>0</v>
      </c>
      <c r="V45" s="6">
        <v>0</v>
      </c>
      <c r="W45" s="6">
        <v>1.5</v>
      </c>
      <c r="X45" s="6">
        <v>0</v>
      </c>
      <c r="Y45" s="6">
        <f t="shared" si="1"/>
        <v>1.5</v>
      </c>
      <c r="Z45" s="6"/>
      <c r="AA45" s="6">
        <f t="shared" si="2"/>
        <v>26.5</v>
      </c>
    </row>
    <row r="46" spans="1:27" ht="15.75" customHeight="1" x14ac:dyDescent="0.25">
      <c r="A46" s="6">
        <v>42</v>
      </c>
      <c r="B46" s="14" t="s">
        <v>39</v>
      </c>
      <c r="C46" s="14" t="s">
        <v>157</v>
      </c>
      <c r="D46" s="15">
        <v>19802639</v>
      </c>
      <c r="E46" s="15">
        <v>964644029</v>
      </c>
      <c r="F46" s="21" t="s">
        <v>158</v>
      </c>
      <c r="G46" s="30">
        <v>4221927</v>
      </c>
      <c r="H46" s="6" t="s">
        <v>53</v>
      </c>
      <c r="I46" s="6" t="s">
        <v>53</v>
      </c>
      <c r="J46" s="6" t="s">
        <v>53</v>
      </c>
      <c r="K46" s="31" t="s">
        <v>78</v>
      </c>
      <c r="L46" s="6">
        <v>15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f t="shared" si="0"/>
        <v>0</v>
      </c>
      <c r="S46" s="6">
        <v>10</v>
      </c>
      <c r="T46" s="6">
        <v>0</v>
      </c>
      <c r="U46" s="6">
        <v>0</v>
      </c>
      <c r="V46" s="6">
        <v>0</v>
      </c>
      <c r="W46" s="6">
        <v>1.5</v>
      </c>
      <c r="X46" s="6">
        <v>0</v>
      </c>
      <c r="Y46" s="6">
        <f t="shared" si="1"/>
        <v>1.5</v>
      </c>
      <c r="Z46" s="6">
        <v>1</v>
      </c>
      <c r="AA46" s="6">
        <f t="shared" si="2"/>
        <v>27.5</v>
      </c>
    </row>
    <row r="47" spans="1:27" ht="15.75" customHeight="1" x14ac:dyDescent="0.25">
      <c r="A47" s="36">
        <v>43</v>
      </c>
      <c r="B47" s="37" t="s">
        <v>93</v>
      </c>
      <c r="C47" s="11" t="s">
        <v>94</v>
      </c>
      <c r="D47" s="12">
        <v>19935900</v>
      </c>
      <c r="E47" s="12"/>
      <c r="F47" s="12"/>
      <c r="G47" s="30">
        <v>4218921</v>
      </c>
      <c r="H47" s="6" t="s">
        <v>53</v>
      </c>
      <c r="I47" s="6" t="s">
        <v>53</v>
      </c>
      <c r="J47" s="6" t="s">
        <v>53</v>
      </c>
      <c r="K47" s="31" t="s">
        <v>38</v>
      </c>
      <c r="L47" s="6">
        <v>18</v>
      </c>
      <c r="M47" s="6">
        <v>0</v>
      </c>
      <c r="N47" s="6">
        <v>7</v>
      </c>
      <c r="O47" s="6">
        <v>5</v>
      </c>
      <c r="P47" s="6">
        <v>0</v>
      </c>
      <c r="Q47" s="6">
        <v>3</v>
      </c>
      <c r="R47" s="6">
        <f t="shared" si="0"/>
        <v>15</v>
      </c>
      <c r="S47" s="6">
        <v>10</v>
      </c>
      <c r="T47" s="6">
        <v>0</v>
      </c>
      <c r="U47" s="6">
        <v>4</v>
      </c>
      <c r="V47" s="6">
        <v>0</v>
      </c>
      <c r="W47" s="6">
        <v>0</v>
      </c>
      <c r="X47" s="6">
        <v>0</v>
      </c>
      <c r="Y47" s="6">
        <f t="shared" si="1"/>
        <v>4</v>
      </c>
      <c r="Z47" s="6"/>
      <c r="AA47" s="6">
        <f t="shared" si="2"/>
        <v>47</v>
      </c>
    </row>
    <row r="48" spans="1:27" s="52" customFormat="1" ht="15.75" customHeight="1" x14ac:dyDescent="0.25">
      <c r="A48" s="44">
        <v>43</v>
      </c>
      <c r="B48" s="45" t="s">
        <v>39</v>
      </c>
      <c r="C48" s="46" t="s">
        <v>164</v>
      </c>
      <c r="D48" s="47">
        <v>20010642</v>
      </c>
      <c r="E48" s="48">
        <v>964976363</v>
      </c>
      <c r="F48" s="49"/>
      <c r="G48" s="48">
        <v>4215477</v>
      </c>
      <c r="H48" s="50" t="s">
        <v>37</v>
      </c>
      <c r="I48" s="50" t="s">
        <v>37</v>
      </c>
      <c r="J48" s="48" t="s">
        <v>37</v>
      </c>
      <c r="K48" s="48" t="s">
        <v>38</v>
      </c>
      <c r="L48" s="48">
        <v>12</v>
      </c>
      <c r="M48" s="48">
        <v>0</v>
      </c>
      <c r="N48" s="48">
        <v>7</v>
      </c>
      <c r="O48" s="48">
        <v>0</v>
      </c>
      <c r="P48" s="48">
        <v>0</v>
      </c>
      <c r="Q48" s="48">
        <v>0</v>
      </c>
      <c r="R48" s="48">
        <f t="shared" ref="R48:R49" si="3">SUM(M48:Q48)</f>
        <v>7</v>
      </c>
      <c r="S48" s="48">
        <v>10</v>
      </c>
      <c r="T48" s="48">
        <v>0</v>
      </c>
      <c r="U48" s="50">
        <v>6</v>
      </c>
      <c r="V48" s="48">
        <v>0</v>
      </c>
      <c r="W48" s="48">
        <v>0</v>
      </c>
      <c r="X48" s="48">
        <v>0</v>
      </c>
      <c r="Y48" s="48">
        <f>SUM(T48:X48)</f>
        <v>6</v>
      </c>
      <c r="Z48" s="51"/>
      <c r="AA48" s="51">
        <f>SUM(L48+R48+S48+Y48+Z48)</f>
        <v>35</v>
      </c>
    </row>
    <row r="49" spans="2:27" s="52" customFormat="1" ht="15.75" customHeight="1" x14ac:dyDescent="0.25">
      <c r="B49" s="45" t="s">
        <v>39</v>
      </c>
      <c r="C49" s="46" t="s">
        <v>165</v>
      </c>
      <c r="D49" s="47">
        <v>19896446</v>
      </c>
      <c r="E49" s="48">
        <v>945418259</v>
      </c>
      <c r="F49" s="49"/>
      <c r="G49" s="48">
        <v>4222028</v>
      </c>
      <c r="H49" s="50" t="s">
        <v>37</v>
      </c>
      <c r="I49" s="50" t="s">
        <v>37</v>
      </c>
      <c r="J49" s="48" t="s">
        <v>37</v>
      </c>
      <c r="K49" s="48" t="s">
        <v>38</v>
      </c>
      <c r="L49" s="48">
        <v>9</v>
      </c>
      <c r="M49" s="48">
        <v>0</v>
      </c>
      <c r="N49" s="48">
        <v>7</v>
      </c>
      <c r="O49" s="48">
        <v>5</v>
      </c>
      <c r="P49" s="48">
        <v>5</v>
      </c>
      <c r="Q49" s="48">
        <v>3</v>
      </c>
      <c r="R49" s="48">
        <f t="shared" si="3"/>
        <v>20</v>
      </c>
      <c r="S49" s="48">
        <v>10</v>
      </c>
      <c r="T49" s="48">
        <v>0</v>
      </c>
      <c r="U49" s="50">
        <v>1</v>
      </c>
      <c r="V49" s="48">
        <v>0</v>
      </c>
      <c r="W49" s="48">
        <f t="shared" ref="W49" si="4">SUM(T49:V49)</f>
        <v>1</v>
      </c>
      <c r="X49" s="48">
        <v>0</v>
      </c>
      <c r="Y49" s="48">
        <f>SUM(T49:X49)</f>
        <v>2</v>
      </c>
      <c r="Z49" s="51"/>
      <c r="AA49" s="51">
        <f>SUM(L49+R49+S49+Y49+Z49)</f>
        <v>41</v>
      </c>
    </row>
    <row r="50" spans="2:27" ht="15.75" customHeight="1" x14ac:dyDescent="0.25"/>
    <row r="51" spans="2:27" ht="15.75" customHeight="1" x14ac:dyDescent="0.25"/>
    <row r="52" spans="2:27" ht="15.75" customHeight="1" x14ac:dyDescent="0.25"/>
    <row r="53" spans="2:27" ht="15.75" customHeight="1" x14ac:dyDescent="0.25"/>
    <row r="54" spans="2:27" ht="15.75" customHeight="1" x14ac:dyDescent="0.25"/>
    <row r="55" spans="2:27" ht="15.75" customHeight="1" x14ac:dyDescent="0.25"/>
    <row r="56" spans="2:27" ht="15.75" customHeight="1" x14ac:dyDescent="0.25"/>
    <row r="57" spans="2:27" ht="15.75" customHeight="1" x14ac:dyDescent="0.25"/>
    <row r="58" spans="2:27" ht="15.75" customHeight="1" x14ac:dyDescent="0.25"/>
    <row r="59" spans="2:27" ht="15.75" customHeight="1" x14ac:dyDescent="0.25"/>
    <row r="60" spans="2:27" ht="15.75" customHeight="1" x14ac:dyDescent="0.25"/>
    <row r="61" spans="2:27" ht="15.75" customHeight="1" x14ac:dyDescent="0.25"/>
    <row r="62" spans="2:27" ht="15.75" customHeight="1" x14ac:dyDescent="0.25"/>
    <row r="63" spans="2:27" ht="15.75" customHeight="1" x14ac:dyDescent="0.25"/>
    <row r="64" spans="2:2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2">
    <mergeCell ref="M3:Q3"/>
    <mergeCell ref="L2:Z2"/>
    <mergeCell ref="AA2:AA4"/>
    <mergeCell ref="R3:R4"/>
    <mergeCell ref="T3:V3"/>
    <mergeCell ref="W3:X3"/>
    <mergeCell ref="Y3:Y4"/>
    <mergeCell ref="Z3:Z4"/>
    <mergeCell ref="L3:L4"/>
    <mergeCell ref="J3:J4"/>
    <mergeCell ref="K2:K4"/>
    <mergeCell ref="H2:I2"/>
    <mergeCell ref="A3:A4"/>
    <mergeCell ref="B3:B4"/>
    <mergeCell ref="C3:C4"/>
    <mergeCell ref="C2:G2"/>
    <mergeCell ref="F3:F4"/>
    <mergeCell ref="D3:D4"/>
    <mergeCell ref="E3:E4"/>
    <mergeCell ref="G3:G4"/>
    <mergeCell ref="H3:H4"/>
    <mergeCell ref="I3:I4"/>
  </mergeCells>
  <hyperlinks>
    <hyperlink ref="F8" r:id="rId1" xr:uid="{00000000-0004-0000-0400-000000000000}"/>
    <hyperlink ref="F9" r:id="rId2" xr:uid="{00000000-0004-0000-0400-000001000000}"/>
    <hyperlink ref="F11" r:id="rId3" xr:uid="{00000000-0004-0000-0400-000002000000}"/>
    <hyperlink ref="F12" r:id="rId4" xr:uid="{00000000-0004-0000-0400-000003000000}"/>
    <hyperlink ref="F13" r:id="rId5" xr:uid="{00000000-0004-0000-0400-000004000000}"/>
    <hyperlink ref="F14" r:id="rId6" xr:uid="{00000000-0004-0000-0400-000005000000}"/>
    <hyperlink ref="F15" r:id="rId7" xr:uid="{00000000-0004-0000-0400-000006000000}"/>
    <hyperlink ref="F16" r:id="rId8" xr:uid="{00000000-0004-0000-0400-000007000000}"/>
    <hyperlink ref="F17" r:id="rId9" xr:uid="{00000000-0004-0000-0400-000008000000}"/>
    <hyperlink ref="F18" r:id="rId10" xr:uid="{00000000-0004-0000-0400-000009000000}"/>
    <hyperlink ref="F20" r:id="rId11" xr:uid="{00000000-0004-0000-0400-00000A000000}"/>
    <hyperlink ref="F21" r:id="rId12" xr:uid="{00000000-0004-0000-0400-00000B000000}"/>
    <hyperlink ref="F22" r:id="rId13" xr:uid="{00000000-0004-0000-0400-00000C000000}"/>
    <hyperlink ref="F24" r:id="rId14" xr:uid="{00000000-0004-0000-0400-00000D000000}"/>
    <hyperlink ref="F25" r:id="rId15" xr:uid="{00000000-0004-0000-0400-00000E000000}"/>
    <hyperlink ref="F35" r:id="rId16" xr:uid="{00000000-0004-0000-0400-00000F000000}"/>
    <hyperlink ref="F40" r:id="rId17" xr:uid="{00000000-0004-0000-0400-000010000000}"/>
    <hyperlink ref="F41" r:id="rId18" xr:uid="{00000000-0004-0000-0400-000011000000}"/>
    <hyperlink ref="F42" r:id="rId19" xr:uid="{00000000-0004-0000-0400-000012000000}"/>
    <hyperlink ref="F44" r:id="rId20" xr:uid="{00000000-0004-0000-0400-000013000000}"/>
    <hyperlink ref="F45" r:id="rId21" xr:uid="{00000000-0004-0000-0400-000014000000}"/>
    <hyperlink ref="F46" r:id="rId22" xr:uid="{00000000-0004-0000-0400-000015000000}"/>
  </hyperlinks>
  <pageMargins left="0.28000000000000003" right="0.25" top="0.74803149606299213" bottom="0.74803149606299213" header="0" footer="0"/>
  <pageSetup scale="45" orientation="landscape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JEFATURAS DE TALLER</vt:lpstr>
      <vt:lpstr>JEFE LABORATORIO</vt:lpstr>
      <vt:lpstr>COORD. TOE</vt:lpstr>
      <vt:lpstr>DIRECCION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NEXUS</cp:lastModifiedBy>
  <cp:lastPrinted>2023-01-26T00:34:13Z</cp:lastPrinted>
  <dcterms:created xsi:type="dcterms:W3CDTF">2022-10-10T14:43:40Z</dcterms:created>
  <dcterms:modified xsi:type="dcterms:W3CDTF">2023-01-27T00:27:16Z</dcterms:modified>
</cp:coreProperties>
</file>