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USB\ENCARGATURA 2022\"/>
    </mc:Choice>
  </mc:AlternateContent>
  <xr:revisionPtr revIDLastSave="0" documentId="8_{A20D9C0D-5FBD-4E67-8133-78E6B2A1C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hWKR5D1YDTHW61pwhU5Qj+IKVTQg=="/>
    </ext>
  </extLst>
</workbook>
</file>

<file path=xl/calcChain.xml><?xml version="1.0" encoding="utf-8"?>
<calcChain xmlns="http://schemas.openxmlformats.org/spreadsheetml/2006/main">
  <c r="W41" i="1" l="1"/>
  <c r="R41" i="1"/>
  <c r="W39" i="1"/>
  <c r="R39" i="1"/>
  <c r="W38" i="1"/>
  <c r="R38" i="1"/>
  <c r="W37" i="1"/>
  <c r="R37" i="1"/>
  <c r="W36" i="1"/>
  <c r="R36" i="1"/>
  <c r="W35" i="1"/>
  <c r="R35" i="1"/>
  <c r="W28" i="1"/>
  <c r="R28" i="1"/>
  <c r="W19" i="1"/>
  <c r="R19" i="1"/>
  <c r="W18" i="1"/>
  <c r="R18" i="1"/>
  <c r="W5" i="1"/>
  <c r="R5" i="1"/>
  <c r="R31" i="1"/>
  <c r="W31" i="1"/>
  <c r="W25" i="1"/>
  <c r="R25" i="1"/>
  <c r="W34" i="1"/>
  <c r="R34" i="1"/>
  <c r="W33" i="1"/>
  <c r="W17" i="1"/>
  <c r="W26" i="1"/>
  <c r="W32" i="1"/>
  <c r="W30" i="1"/>
  <c r="W20" i="1"/>
  <c r="R33" i="1"/>
  <c r="R17" i="1"/>
  <c r="R26" i="1"/>
  <c r="R32" i="1"/>
  <c r="R30" i="1"/>
  <c r="R20" i="1"/>
  <c r="W12" i="1"/>
  <c r="R12" i="1"/>
  <c r="R11" i="1"/>
  <c r="R7" i="1"/>
  <c r="R24" i="1"/>
  <c r="R27" i="1"/>
  <c r="R10" i="1"/>
  <c r="R8" i="1"/>
  <c r="R16" i="1"/>
  <c r="R21" i="1"/>
  <c r="R13" i="1"/>
  <c r="R42" i="1"/>
  <c r="W15" i="1"/>
  <c r="W14" i="1"/>
  <c r="W23" i="1"/>
  <c r="W6" i="1"/>
  <c r="W40" i="1"/>
  <c r="W9" i="1"/>
  <c r="W42" i="1"/>
  <c r="W13" i="1"/>
  <c r="W21" i="1"/>
  <c r="W11" i="1"/>
  <c r="W7" i="1"/>
  <c r="W24" i="1"/>
  <c r="W27" i="1"/>
  <c r="W29" i="1"/>
  <c r="Y29" i="1" s="1"/>
  <c r="W10" i="1"/>
  <c r="W8" i="1"/>
  <c r="W16" i="1"/>
  <c r="R15" i="1"/>
  <c r="R14" i="1"/>
  <c r="R23" i="1"/>
  <c r="R6" i="1"/>
  <c r="R40" i="1"/>
  <c r="R9" i="1"/>
  <c r="Y41" i="1" l="1"/>
  <c r="Y37" i="1"/>
  <c r="Y39" i="1"/>
  <c r="Y5" i="1"/>
  <c r="Y28" i="1"/>
  <c r="Y38" i="1"/>
  <c r="Y36" i="1"/>
  <c r="Y35" i="1"/>
  <c r="Y18" i="1"/>
  <c r="Y19" i="1"/>
  <c r="Y31" i="1"/>
  <c r="Y12" i="1"/>
  <c r="Y25" i="1"/>
  <c r="Y34" i="1"/>
  <c r="Y32" i="1"/>
  <c r="Y15" i="1"/>
  <c r="Y17" i="1"/>
  <c r="Y26" i="1"/>
  <c r="Y16" i="1"/>
  <c r="Y8" i="1"/>
  <c r="Y10" i="1"/>
  <c r="Y27" i="1"/>
  <c r="Y20" i="1"/>
  <c r="Y30" i="1"/>
  <c r="Y33" i="1"/>
  <c r="Y24" i="1"/>
  <c r="Y7" i="1"/>
  <c r="Y11" i="1"/>
  <c r="Y21" i="1"/>
  <c r="Y13" i="1"/>
  <c r="Y42" i="1"/>
  <c r="Y9" i="1"/>
  <c r="Y40" i="1"/>
  <c r="Y6" i="1"/>
  <c r="Y23" i="1"/>
  <c r="Y14" i="1"/>
  <c r="R22" i="1"/>
  <c r="W22" i="1"/>
  <c r="Y22" i="1" l="1"/>
</calcChain>
</file>

<file path=xl/sharedStrings.xml><?xml version="1.0" encoding="utf-8"?>
<sst xmlns="http://schemas.openxmlformats.org/spreadsheetml/2006/main" count="336" uniqueCount="102">
  <si>
    <t>REQUISITOS GENERALES</t>
  </si>
  <si>
    <t>REQUISITO ESPECIFICO MINIMO</t>
  </si>
  <si>
    <t>APTO/NO APTO</t>
  </si>
  <si>
    <t>CRITERIOS DE CALIFICACION DE EXPEDIENTES</t>
  </si>
  <si>
    <t xml:space="preserve">TOTAL PUNTAJE </t>
  </si>
  <si>
    <t>APELLIDOS Y NOMBRES DEL POSTULANTE</t>
  </si>
  <si>
    <t>DNI</t>
  </si>
  <si>
    <t>Cuenta con título de profesor o licenciado en educación, o de segunda 
especialidad pedagógica. (SI/NO)</t>
  </si>
  <si>
    <t>Ubicación entre la tercera y octava escala magisterial. (SI/NO)</t>
  </si>
  <si>
    <t>PUNTAJE POR ESCALA MAGISTERIAL</t>
  </si>
  <si>
    <t>ESTUDIOS ACADEMICOS</t>
  </si>
  <si>
    <t>SUB TOTAL ESTUDIOS ACADEMICOS(20 puntos máximo)</t>
  </si>
  <si>
    <t>TIEMPO DE SERVICIOS OFICIALES</t>
  </si>
  <si>
    <t>EXPERIENCIA</t>
  </si>
  <si>
    <t>SUB TOTAL EXPERIENCIA (10 puntos máximo)</t>
  </si>
  <si>
    <t xml:space="preserve">BONIFICACIÓN </t>
  </si>
  <si>
    <t>Grado de Doctor (10 puntos)</t>
  </si>
  <si>
    <t>Grado de Magister (7 puntos)</t>
  </si>
  <si>
    <t>Título de 2da especialidad en Educación (5 puntos)</t>
  </si>
  <si>
    <t>Titulo Universitario no pedagógico (5 puntos)</t>
  </si>
  <si>
    <t>Diplomados en Gestión Pedagógica o Gestión Escolar  (3 puntos)</t>
  </si>
  <si>
    <t>Por cada año de servicios oficiales en la CPM como profesor nombrado</t>
  </si>
  <si>
    <t>Por cada año fiscal (12 meses) de labor efectiva con acto resolutivo por haber desempeñado los cargos de directivos de DRE y UGEL</t>
  </si>
  <si>
    <t xml:space="preserve">Por cada año fiscal (12 meses) de labor efectiva con acto resolutivo por haber desempeñado los cargos de directivos de IE  Y de especialista en Educación </t>
  </si>
  <si>
    <t>Experiecia de director de IE privada reconocida por la UGEL/ DRE y registrado en el escalafón</t>
  </si>
  <si>
    <r>
      <rPr>
        <sz val="9"/>
        <color theme="1"/>
        <rFont val="Calibri"/>
        <family val="2"/>
      </rPr>
      <t xml:space="preserve">Por estar inscrito en el  Registro Nacional de Docentes Bilingües de Lenguas Originarias </t>
    </r>
    <r>
      <rPr>
        <b/>
        <sz val="9"/>
        <color theme="1"/>
        <rFont val="Calibri"/>
        <family val="2"/>
      </rPr>
      <t>SOLO IE FORTALECIMIENTO</t>
    </r>
  </si>
  <si>
    <t>SI</t>
  </si>
  <si>
    <t>APTO</t>
  </si>
  <si>
    <t>N°</t>
  </si>
  <si>
    <t>LLACUA PARIONA WILLIAM ERENESTO</t>
  </si>
  <si>
    <t>GONZALES DE LA CRUZ YENNY ROSA</t>
  </si>
  <si>
    <t>CORDOVA LRON VICTOR JOSE</t>
  </si>
  <si>
    <t>ROJAS PEREZ HENRY IVAN</t>
  </si>
  <si>
    <t>MARTINEZ CAPCHA MIRIAM ANA</t>
  </si>
  <si>
    <t>Presenta D/J RM N° 165-2022</t>
  </si>
  <si>
    <t>CRISTOBAL VALENTIN JUAN EDUARDO</t>
  </si>
  <si>
    <t>CORDOVA PALOMINO MIRIAM RITA</t>
  </si>
  <si>
    <t>ZENTENO FLORES FREDY RUBEN</t>
  </si>
  <si>
    <t>ORIHUELA JUSTO HERCULANO</t>
  </si>
  <si>
    <t>MORALES BILBAO ELIAS</t>
  </si>
  <si>
    <t>TACZA CHACON ARMANDO BERNARDO</t>
  </si>
  <si>
    <t>Otro titulo Pedagogivo</t>
  </si>
  <si>
    <t>HUAYNALAYA SOTO MIRIAM SILVIA</t>
  </si>
  <si>
    <t>ILLANES RAU CONSUELO DIDA</t>
  </si>
  <si>
    <t>CUYUBAMBA PAREDES CARMEN MILA</t>
  </si>
  <si>
    <t>ASTO PEÑA ANTONIA FRIGIDA</t>
  </si>
  <si>
    <t>MUÑOZ HUACHACA CELSO VICTOR</t>
  </si>
  <si>
    <t>HUAMAN CHOCCA DELFIN</t>
  </si>
  <si>
    <t>VILLENA LOPEZ MARIA DEL CARMEN</t>
  </si>
  <si>
    <t>CORILLA PEREZ RENAN</t>
  </si>
  <si>
    <t>MEZA ORCONI BLANCA LUZ</t>
  </si>
  <si>
    <t>MAURICIO TERRAZOS LUZMILA</t>
  </si>
  <si>
    <t>CONDOR GAVILAN RUSY ISSAU</t>
  </si>
  <si>
    <t>ORIHUELA LOZANO JUVENAL</t>
  </si>
  <si>
    <t>ARANDA LADERA MERIDA MARLENI</t>
  </si>
  <si>
    <t>ANCHIRAICO CANGALAYA MARINO VICTOR</t>
  </si>
  <si>
    <t>VALERO POMA SILVA LUZ</t>
  </si>
  <si>
    <t>TUNQUE MORAN RAUL</t>
  </si>
  <si>
    <t>ESCALANTE HUACAYCHUCO JESUS FELIMON</t>
  </si>
  <si>
    <t>OCHOA ESPEJO LADY DORA</t>
  </si>
  <si>
    <t>CORIS POMA WASHINTONG HONORIO</t>
  </si>
  <si>
    <t>POMA BORJA ABEL ANGEL</t>
  </si>
  <si>
    <t>CORILLA PEREZ ROCIO DEL PILAR</t>
  </si>
  <si>
    <t>CURI DAMIAN FELIX</t>
  </si>
  <si>
    <t>DURAN LARA GAGUI ENRIQUE</t>
  </si>
  <si>
    <t>VELIZ MENDOZA ROGER</t>
  </si>
  <si>
    <t>HERQUINIGO CARDENAS LAURA ROCIO</t>
  </si>
  <si>
    <t xml:space="preserve">RAMOS GUERRA ROBERTO WALTER </t>
  </si>
  <si>
    <t>VILLANUEVA TORO WILBER DIOSDADO</t>
  </si>
  <si>
    <t>ALIAGA ROJAS MARGOT</t>
  </si>
  <si>
    <t>CARPIO ANYOSA JUAN DE DIOS</t>
  </si>
  <si>
    <t>MARAVI GUTIERREZ LUIS ANTONIO</t>
  </si>
  <si>
    <r>
      <rPr>
        <b/>
        <sz val="12"/>
        <color theme="1"/>
        <rFont val="Calibri"/>
        <family val="2"/>
      </rPr>
      <t>INSTITUCION EDUCATIVA</t>
    </r>
    <r>
      <rPr>
        <b/>
        <sz val="14"/>
        <color theme="1"/>
        <rFont val="Calibri"/>
        <family val="2"/>
      </rPr>
      <t xml:space="preserve"> </t>
    </r>
  </si>
  <si>
    <t>LOYOLA CHAVEZ JESSICA ROCIO</t>
  </si>
  <si>
    <t>SAN FRANCISCO DE ASIS</t>
  </si>
  <si>
    <t>NIVEL</t>
  </si>
  <si>
    <t>PRIMARIA</t>
  </si>
  <si>
    <t>SECUNDARIA</t>
  </si>
  <si>
    <t>INICIAL</t>
  </si>
  <si>
    <t>PILOTO STA. ISABEL</t>
  </si>
  <si>
    <t>24 DE JUNIO</t>
  </si>
  <si>
    <t>HUACHICNA</t>
  </si>
  <si>
    <t>QUISPE OCHOA JOSE MARTIN</t>
  </si>
  <si>
    <t>30094 T.G.SOLIS</t>
  </si>
  <si>
    <t>HUAYRA ROMERO CLAUDIO</t>
  </si>
  <si>
    <t>ANDRES BELLO</t>
  </si>
  <si>
    <t>RAMOS MARCELO HECTOR ORLANDO</t>
  </si>
  <si>
    <t>JAVIER HERAUD</t>
  </si>
  <si>
    <t>DE LA CRUZ ROJAS JUANA EDITH</t>
  </si>
  <si>
    <t>30243 MILAN U.VELIZ POMALAZA</t>
  </si>
  <si>
    <t>LARIA</t>
  </si>
  <si>
    <t>30129 M.BASTIDAS</t>
  </si>
  <si>
    <t>J.C.M.</t>
  </si>
  <si>
    <t>POLITECNICO REG. DEL CENTRO</t>
  </si>
  <si>
    <t>30181 V.DE LOURDES</t>
  </si>
  <si>
    <r>
      <rPr>
        <b/>
        <sz val="11"/>
        <color theme="1"/>
        <rFont val="Calibri"/>
        <family val="2"/>
      </rPr>
      <t xml:space="preserve">II ETAPA - PROMOCION INTERNA: </t>
    </r>
    <r>
      <rPr>
        <sz val="11"/>
        <color theme="1"/>
        <rFont val="Calibri"/>
        <family val="2"/>
      </rPr>
      <t>Los postulantes al Proceso de Encargaturas en Cargo Directivos no corresponde su postulacion por no esta  publicado plaza directivo de su Institucion Educativa de Origen.</t>
    </r>
  </si>
  <si>
    <t>NO CORRESPONDE</t>
  </si>
  <si>
    <t>NTRA.SRA.COCHARCAS</t>
  </si>
  <si>
    <r>
      <t xml:space="preserve">                        </t>
    </r>
    <r>
      <rPr>
        <b/>
        <u/>
        <sz val="16"/>
        <rFont val="Arial"/>
        <family val="2"/>
      </rPr>
      <t>RESULTADO FINAL - ENCARGATURAS II ETAPA</t>
    </r>
    <r>
      <rPr>
        <b/>
        <u/>
        <sz val="18"/>
        <rFont val="Arial"/>
        <family val="2"/>
      </rPr>
      <t xml:space="preserve">
 </t>
    </r>
    <r>
      <rPr>
        <b/>
        <u/>
        <sz val="11"/>
        <rFont val="Arial"/>
        <family val="2"/>
      </rPr>
      <t xml:space="preserve">RESOLUCION MINISTERIAL N° 165-2022-MINEDU Y MOD. </t>
    </r>
  </si>
  <si>
    <t>N° DE EXPEDIENTE</t>
  </si>
  <si>
    <t>Huancayo, 11de enero del 2023</t>
  </si>
  <si>
    <t>LA COMISION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</si>
</sst>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/>
      <sz val="11"/>
      <name val="Arial"/>
      <family val="2"/>
    </font>
    <font>
      <b/>
      <u/>
      <sz val="1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6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AD1DC"/>
        <bgColor rgb="FFEAD1D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EF2CB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EAD1DC"/>
      </patternFill>
    </fill>
    <fill>
      <patternFill patternType="solid">
        <fgColor theme="0"/>
        <bgColor rgb="FFFFFFFF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0" fillId="0" borderId="0" xfId="0" applyAlignment="1">
      <alignment horizontal="center" vertical="center"/>
    </xf>
    <xf numFmtId="0" fontId="2" fillId="6" borderId="0" xfId="0" applyFont="1" applyFill="1"/>
    <xf numFmtId="0" fontId="0" fillId="7" borderId="0" xfId="0" applyFill="1"/>
    <xf numFmtId="0" fontId="1" fillId="8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textRotation="90" wrapText="1"/>
    </xf>
    <xf numFmtId="0" fontId="6" fillId="11" borderId="2" xfId="0" applyFont="1" applyFill="1" applyBorder="1" applyAlignment="1">
      <alignment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/>
    </xf>
    <xf numFmtId="0" fontId="10" fillId="0" borderId="0" xfId="0" applyFont="1"/>
    <xf numFmtId="0" fontId="5" fillId="10" borderId="7" xfId="0" applyFont="1" applyFill="1" applyBorder="1" applyAlignment="1">
      <alignment horizontal="center" vertical="center" wrapText="1"/>
    </xf>
    <xf numFmtId="0" fontId="4" fillId="8" borderId="8" xfId="0" applyFont="1" applyFill="1" applyBorder="1"/>
    <xf numFmtId="0" fontId="11" fillId="4" borderId="6" xfId="0" applyFont="1" applyFill="1" applyBorder="1" applyAlignment="1">
      <alignment horizontal="center" vertical="center" wrapText="1"/>
    </xf>
    <xf numFmtId="0" fontId="11" fillId="8" borderId="7" xfId="0" applyFont="1" applyFill="1" applyBorder="1"/>
    <xf numFmtId="0" fontId="11" fillId="8" borderId="8" xfId="0" applyFont="1" applyFill="1" applyBorder="1"/>
    <xf numFmtId="0" fontId="5" fillId="11" borderId="6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4" fillId="8" borderId="4" xfId="0" applyFont="1" applyFill="1" applyBorder="1"/>
    <xf numFmtId="0" fontId="4" fillId="8" borderId="5" xfId="0" applyFont="1" applyFill="1" applyBorder="1"/>
    <xf numFmtId="0" fontId="3" fillId="9" borderId="4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4" fillId="8" borderId="7" xfId="0" applyFont="1" applyFill="1" applyBorder="1"/>
    <xf numFmtId="0" fontId="3" fillId="11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vertical="center"/>
    </xf>
    <xf numFmtId="0" fontId="6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6" borderId="11" xfId="0" applyFont="1" applyFill="1" applyBorder="1" applyAlignment="1">
      <alignment horizontal="center" vertical="center" wrapText="1"/>
    </xf>
    <xf numFmtId="0" fontId="13" fillId="12" borderId="5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left" vertical="center" indent="1"/>
    </xf>
    <xf numFmtId="0" fontId="13" fillId="12" borderId="5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5" fillId="7" borderId="10" xfId="0" applyFont="1" applyFill="1" applyBorder="1"/>
    <xf numFmtId="0" fontId="15" fillId="7" borderId="0" xfId="0" applyFont="1" applyFill="1"/>
    <xf numFmtId="0" fontId="15" fillId="7" borderId="1" xfId="0" applyFont="1" applyFill="1" applyBorder="1"/>
    <xf numFmtId="1" fontId="14" fillId="6" borderId="1" xfId="0" applyNumberFormat="1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left" vertical="center" indent="1"/>
    </xf>
    <xf numFmtId="0" fontId="14" fillId="12" borderId="6" xfId="0" applyFont="1" applyFill="1" applyBorder="1" applyAlignment="1">
      <alignment horizontal="center" vertical="center"/>
    </xf>
    <xf numFmtId="0" fontId="13" fillId="12" borderId="12" xfId="0" applyFont="1" applyFill="1" applyBorder="1" applyAlignment="1">
      <alignment horizontal="center" vertical="center" wrapText="1"/>
    </xf>
    <xf numFmtId="0" fontId="13" fillId="12" borderId="1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 indent="1"/>
    </xf>
    <xf numFmtId="0" fontId="14" fillId="5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0" xfId="0" applyFont="1"/>
    <xf numFmtId="0" fontId="14" fillId="5" borderId="2" xfId="0" applyFont="1" applyFill="1" applyBorder="1" applyAlignment="1">
      <alignment horizontal="left" vertical="center" indent="1"/>
    </xf>
    <xf numFmtId="0" fontId="13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left" vertical="center" indent="1"/>
    </xf>
    <xf numFmtId="0" fontId="13" fillId="5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left" vertical="center" indent="1"/>
    </xf>
    <xf numFmtId="0" fontId="14" fillId="5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left" vertical="center" indent="1"/>
    </xf>
    <xf numFmtId="0" fontId="16" fillId="5" borderId="9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8" fillId="0" borderId="0" xfId="0" applyFont="1"/>
    <xf numFmtId="0" fontId="13" fillId="5" borderId="9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 wrapText="1"/>
    </xf>
    <xf numFmtId="0" fontId="19" fillId="0" borderId="0" xfId="0" applyFont="1"/>
    <xf numFmtId="0" fontId="14" fillId="5" borderId="11" xfId="0" applyFont="1" applyFill="1" applyBorder="1" applyAlignment="1">
      <alignment horizontal="left" vertical="center" indent="1"/>
    </xf>
    <xf numFmtId="0" fontId="14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right" vertical="center" wrapText="1" indent="3"/>
    </xf>
    <xf numFmtId="0" fontId="4" fillId="8" borderId="4" xfId="0" applyFont="1" applyFill="1" applyBorder="1" applyAlignment="1">
      <alignment horizontal="right" vertical="center" indent="3"/>
    </xf>
    <xf numFmtId="0" fontId="4" fillId="8" borderId="5" xfId="0" applyFont="1" applyFill="1" applyBorder="1" applyAlignment="1">
      <alignment horizontal="right" vertical="center" indent="3"/>
    </xf>
    <xf numFmtId="0" fontId="21" fillId="8" borderId="6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/>
    </xf>
    <xf numFmtId="0" fontId="22" fillId="8" borderId="8" xfId="0" applyFont="1" applyFill="1" applyBorder="1"/>
    <xf numFmtId="0" fontId="22" fillId="8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23" fillId="0" borderId="0" xfId="0" applyFont="1"/>
    <xf numFmtId="0" fontId="14" fillId="5" borderId="3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11" xfId="0" applyFont="1" applyFill="1" applyBorder="1" applyAlignment="1">
      <alignment horizontal="left" vertical="center" indent="1"/>
    </xf>
    <xf numFmtId="0" fontId="14" fillId="1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687827</xdr:colOff>
      <xdr:row>0</xdr:row>
      <xdr:rowOff>153228</xdr:rowOff>
    </xdr:from>
    <xdr:to>
      <xdr:col>1</xdr:col>
      <xdr:colOff>1690154</xdr:colOff>
      <xdr:row>1</xdr:row>
      <xdr:rowOff>751375</xdr:rowOff>
    </xdr:to>
    <xdr:pic>
      <xdr:nvPicPr>
        <xdr:cNvPr id="2" name="Imagen 1" descr="No hay ninguna descripción de la foto disponible.">
          <a:extLst>
            <a:ext uri="{FF2B5EF4-FFF2-40B4-BE49-F238E27FC236}">
              <a16:creationId xmlns:a16="http://schemas.microsoft.com/office/drawing/2014/main" id="{7C635821-D223-4B17-860B-CE2C0E07CC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83" b="11317"/>
        <a:stretch/>
      </xdr:blipFill>
      <xdr:spPr bwMode="auto">
        <a:xfrm>
          <a:off x="1002992" y="153228"/>
          <a:ext cx="1002327" cy="801254"/>
        </a:xfrm>
        <a:prstGeom prst="rect">
          <a:avLst/>
        </a:prstGeom>
        <a:noFill/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4"/>
  <sheetViews>
    <sheetView tabSelected="1" topLeftCell="A31" zoomScale="136" zoomScaleNormal="136" workbookViewId="0">
      <selection activeCell="C48" sqref="C48"/>
    </sheetView>
  </sheetViews>
  <sheetFormatPr baseColWidth="10" defaultColWidth="14.42578125" defaultRowHeight="15" customHeight="1" x14ac:dyDescent="0.25"/>
  <cols>
    <col min="1" max="1" width="4.7109375" style="3" customWidth="1"/>
    <col min="2" max="2" width="41.5703125" customWidth="1"/>
    <col min="3" max="3" width="16.5703125" customWidth="1"/>
    <col min="4" max="4" width="11.7109375" customWidth="1"/>
    <col min="5" max="5" width="8" customWidth="1"/>
    <col min="6" max="6" width="7.5703125" customWidth="1"/>
    <col min="7" max="7" width="14.7109375" customWidth="1"/>
    <col min="8" max="8" width="16.140625" customWidth="1"/>
    <col min="9" max="9" width="19" style="33" customWidth="1"/>
    <col min="10" max="10" width="13.42578125" customWidth="1"/>
    <col min="11" max="11" width="13" customWidth="1"/>
    <col min="12" max="14" width="3.5703125" customWidth="1"/>
    <col min="15" max="15" width="5.140625" customWidth="1"/>
    <col min="16" max="16" width="3.7109375" customWidth="1"/>
    <col min="17" max="17" width="5.7109375" customWidth="1"/>
    <col min="18" max="18" width="13.28515625" customWidth="1"/>
    <col min="19" max="19" width="11.42578125" customWidth="1"/>
    <col min="20" max="21" width="10.42578125" customWidth="1"/>
    <col min="22" max="22" width="12.7109375" customWidth="1"/>
    <col min="23" max="23" width="15" customWidth="1"/>
    <col min="24" max="24" width="13.85546875" customWidth="1"/>
    <col min="25" max="25" width="11.85546875" style="14" customWidth="1"/>
  </cols>
  <sheetData>
    <row r="1" spans="1:35" ht="15.75" x14ac:dyDescent="0.25">
      <c r="C1" s="1"/>
      <c r="E1" s="2"/>
      <c r="F1" s="2"/>
      <c r="K1" s="4"/>
      <c r="L1" s="5"/>
      <c r="M1" s="5"/>
      <c r="N1" s="5"/>
      <c r="O1" s="5"/>
      <c r="P1" s="5"/>
      <c r="Q1" s="5"/>
      <c r="R1" s="4"/>
      <c r="S1" s="4"/>
      <c r="T1" s="5"/>
      <c r="U1" s="2"/>
      <c r="V1" s="5"/>
      <c r="W1" s="4"/>
      <c r="X1" s="4"/>
      <c r="Y1" s="13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81.75" customHeight="1" x14ac:dyDescent="0.25">
      <c r="A2" s="6"/>
      <c r="B2" s="93" t="s">
        <v>98</v>
      </c>
      <c r="C2" s="94"/>
      <c r="D2" s="95"/>
      <c r="E2" s="24" t="s">
        <v>0</v>
      </c>
      <c r="F2" s="23"/>
      <c r="G2" s="7" t="s">
        <v>1</v>
      </c>
      <c r="H2" s="25" t="s">
        <v>2</v>
      </c>
      <c r="I2" s="25" t="s">
        <v>72</v>
      </c>
      <c r="J2" s="25" t="s">
        <v>75</v>
      </c>
      <c r="K2" s="27" t="s">
        <v>3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  <c r="Y2" s="17" t="s">
        <v>4</v>
      </c>
    </row>
    <row r="3" spans="1:35" ht="48.75" customHeight="1" x14ac:dyDescent="0.25">
      <c r="A3" s="96" t="s">
        <v>28</v>
      </c>
      <c r="B3" s="97" t="s">
        <v>5</v>
      </c>
      <c r="C3" s="97" t="s">
        <v>6</v>
      </c>
      <c r="D3" s="15" t="s">
        <v>99</v>
      </c>
      <c r="E3" s="28" t="s">
        <v>7</v>
      </c>
      <c r="F3" s="28" t="s">
        <v>34</v>
      </c>
      <c r="G3" s="30" t="s">
        <v>8</v>
      </c>
      <c r="H3" s="26"/>
      <c r="I3" s="31"/>
      <c r="J3" s="31"/>
      <c r="K3" s="20" t="s">
        <v>9</v>
      </c>
      <c r="L3" s="21" t="s">
        <v>10</v>
      </c>
      <c r="M3" s="22"/>
      <c r="N3" s="22"/>
      <c r="O3" s="22"/>
      <c r="P3" s="22"/>
      <c r="Q3" s="23"/>
      <c r="R3" s="20" t="s">
        <v>11</v>
      </c>
      <c r="S3" s="8" t="s">
        <v>12</v>
      </c>
      <c r="T3" s="21" t="s">
        <v>13</v>
      </c>
      <c r="U3" s="22"/>
      <c r="V3" s="23"/>
      <c r="W3" s="20" t="s">
        <v>14</v>
      </c>
      <c r="X3" s="8" t="s">
        <v>15</v>
      </c>
      <c r="Y3" s="18"/>
    </row>
    <row r="4" spans="1:35" ht="170.25" customHeight="1" x14ac:dyDescent="0.25">
      <c r="A4" s="98"/>
      <c r="B4" s="99"/>
      <c r="C4" s="100"/>
      <c r="D4" s="16"/>
      <c r="E4" s="29"/>
      <c r="F4" s="29"/>
      <c r="G4" s="29"/>
      <c r="H4" s="16"/>
      <c r="I4" s="32"/>
      <c r="J4" s="32"/>
      <c r="K4" s="16"/>
      <c r="L4" s="10" t="s">
        <v>16</v>
      </c>
      <c r="M4" s="10" t="s">
        <v>17</v>
      </c>
      <c r="N4" s="10" t="s">
        <v>41</v>
      </c>
      <c r="O4" s="10" t="s">
        <v>18</v>
      </c>
      <c r="P4" s="10" t="s">
        <v>19</v>
      </c>
      <c r="Q4" s="10" t="s">
        <v>20</v>
      </c>
      <c r="R4" s="16"/>
      <c r="S4" s="11" t="s">
        <v>21</v>
      </c>
      <c r="T4" s="9" t="s">
        <v>22</v>
      </c>
      <c r="U4" s="9" t="s">
        <v>23</v>
      </c>
      <c r="V4" s="9" t="s">
        <v>24</v>
      </c>
      <c r="W4" s="16"/>
      <c r="X4" s="12" t="s">
        <v>25</v>
      </c>
      <c r="Y4" s="19"/>
    </row>
    <row r="5" spans="1:35" s="58" customFormat="1" ht="14.25" customHeight="1" x14ac:dyDescent="0.2">
      <c r="A5" s="51">
        <v>1</v>
      </c>
      <c r="B5" s="59" t="s">
        <v>44</v>
      </c>
      <c r="C5" s="51">
        <v>19923653</v>
      </c>
      <c r="D5" s="51">
        <v>4344994</v>
      </c>
      <c r="E5" s="51" t="s">
        <v>26</v>
      </c>
      <c r="F5" s="51" t="s">
        <v>26</v>
      </c>
      <c r="G5" s="51" t="s">
        <v>26</v>
      </c>
      <c r="H5" s="60" t="s">
        <v>27</v>
      </c>
      <c r="I5" s="61">
        <v>253</v>
      </c>
      <c r="J5" s="60" t="s">
        <v>78</v>
      </c>
      <c r="K5" s="62">
        <v>12</v>
      </c>
      <c r="L5" s="51">
        <v>0</v>
      </c>
      <c r="M5" s="51">
        <v>7</v>
      </c>
      <c r="N5" s="51">
        <v>0</v>
      </c>
      <c r="O5" s="51">
        <v>0</v>
      </c>
      <c r="P5" s="51">
        <v>0</v>
      </c>
      <c r="Q5" s="51">
        <v>0</v>
      </c>
      <c r="R5" s="62">
        <f>L5+M5+N5+O5+P5+Q5</f>
        <v>7</v>
      </c>
      <c r="S5" s="62">
        <v>10</v>
      </c>
      <c r="T5" s="51">
        <v>0</v>
      </c>
      <c r="U5" s="51">
        <v>5</v>
      </c>
      <c r="V5" s="51">
        <v>0</v>
      </c>
      <c r="W5" s="62">
        <f>T5+U5+V5</f>
        <v>5</v>
      </c>
      <c r="X5" s="62">
        <v>0</v>
      </c>
      <c r="Y5" s="63">
        <f>K5+R5+S5+W5+X5</f>
        <v>34</v>
      </c>
    </row>
    <row r="6" spans="1:35" s="58" customFormat="1" ht="13.5" customHeight="1" x14ac:dyDescent="0.2">
      <c r="A6" s="51">
        <v>2</v>
      </c>
      <c r="B6" s="59" t="s">
        <v>33</v>
      </c>
      <c r="C6" s="51">
        <v>19930706</v>
      </c>
      <c r="D6" s="51">
        <v>4343214</v>
      </c>
      <c r="E6" s="51" t="s">
        <v>26</v>
      </c>
      <c r="F6" s="51" t="s">
        <v>26</v>
      </c>
      <c r="G6" s="51" t="s">
        <v>26</v>
      </c>
      <c r="H6" s="60" t="s">
        <v>27</v>
      </c>
      <c r="I6" s="61">
        <v>253</v>
      </c>
      <c r="J6" s="60" t="s">
        <v>78</v>
      </c>
      <c r="K6" s="62">
        <v>15</v>
      </c>
      <c r="L6" s="51">
        <v>0</v>
      </c>
      <c r="M6" s="51">
        <v>0</v>
      </c>
      <c r="N6" s="51">
        <v>0</v>
      </c>
      <c r="O6" s="51">
        <v>0</v>
      </c>
      <c r="P6" s="51">
        <v>0</v>
      </c>
      <c r="Q6" s="51">
        <v>2.5</v>
      </c>
      <c r="R6" s="62">
        <f>L6+M6+O6+P6+Q6</f>
        <v>2.5</v>
      </c>
      <c r="S6" s="62">
        <v>10</v>
      </c>
      <c r="T6" s="51">
        <v>0</v>
      </c>
      <c r="U6" s="51">
        <v>0</v>
      </c>
      <c r="V6" s="51">
        <v>0</v>
      </c>
      <c r="W6" s="62">
        <f>T6+U6+V6</f>
        <v>0</v>
      </c>
      <c r="X6" s="62">
        <v>0</v>
      </c>
      <c r="Y6" s="63">
        <f>K6+R6+S6+W6+X6</f>
        <v>27.5</v>
      </c>
    </row>
    <row r="7" spans="1:35" s="58" customFormat="1" ht="12.75" x14ac:dyDescent="0.2">
      <c r="A7" s="51">
        <v>3</v>
      </c>
      <c r="B7" s="59" t="s">
        <v>42</v>
      </c>
      <c r="C7" s="51">
        <v>19850244</v>
      </c>
      <c r="D7" s="51">
        <v>4347303</v>
      </c>
      <c r="E7" s="51" t="s">
        <v>26</v>
      </c>
      <c r="F7" s="51" t="s">
        <v>26</v>
      </c>
      <c r="G7" s="51" t="s">
        <v>26</v>
      </c>
      <c r="H7" s="60" t="s">
        <v>27</v>
      </c>
      <c r="I7" s="61">
        <v>253</v>
      </c>
      <c r="J7" s="60" t="s">
        <v>78</v>
      </c>
      <c r="K7" s="62">
        <v>9</v>
      </c>
      <c r="L7" s="51">
        <v>0</v>
      </c>
      <c r="M7" s="51">
        <v>7</v>
      </c>
      <c r="N7" s="51">
        <v>0</v>
      </c>
      <c r="O7" s="51">
        <v>0</v>
      </c>
      <c r="P7" s="51">
        <v>0</v>
      </c>
      <c r="Q7" s="51">
        <v>0</v>
      </c>
      <c r="R7" s="62">
        <f>L7+M7+N7+O7+P7+Q7</f>
        <v>7</v>
      </c>
      <c r="S7" s="62">
        <v>10</v>
      </c>
      <c r="T7" s="51">
        <v>0</v>
      </c>
      <c r="U7" s="51">
        <v>0</v>
      </c>
      <c r="V7" s="51">
        <v>0</v>
      </c>
      <c r="W7" s="62">
        <f>T7+U7+V7</f>
        <v>0</v>
      </c>
      <c r="X7" s="62">
        <v>0</v>
      </c>
      <c r="Y7" s="63">
        <f>K7+R7+S7+W7+X7</f>
        <v>26</v>
      </c>
    </row>
    <row r="8" spans="1:35" s="58" customFormat="1" ht="12.75" x14ac:dyDescent="0.2">
      <c r="A8" s="51">
        <v>4</v>
      </c>
      <c r="B8" s="59" t="s">
        <v>59</v>
      </c>
      <c r="C8" s="51">
        <v>80577573</v>
      </c>
      <c r="D8" s="51">
        <v>4344979</v>
      </c>
      <c r="E8" s="51" t="s">
        <v>26</v>
      </c>
      <c r="F8" s="51" t="s">
        <v>26</v>
      </c>
      <c r="G8" s="51" t="s">
        <v>26</v>
      </c>
      <c r="H8" s="60" t="s">
        <v>27</v>
      </c>
      <c r="I8" s="61">
        <v>253</v>
      </c>
      <c r="J8" s="60" t="s">
        <v>78</v>
      </c>
      <c r="K8" s="62">
        <v>9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2.5</v>
      </c>
      <c r="R8" s="62">
        <f>L8+M8+N8+O8+P8+Q8</f>
        <v>2.5</v>
      </c>
      <c r="S8" s="62">
        <v>6</v>
      </c>
      <c r="T8" s="51">
        <v>0</v>
      </c>
      <c r="U8" s="51">
        <v>1</v>
      </c>
      <c r="V8" s="51">
        <v>0</v>
      </c>
      <c r="W8" s="62">
        <f>T8+U8+V8</f>
        <v>1</v>
      </c>
      <c r="X8" s="62">
        <v>0</v>
      </c>
      <c r="Y8" s="63">
        <f>K8+R8+S8+W8+X8</f>
        <v>18.5</v>
      </c>
    </row>
    <row r="9" spans="1:35" s="58" customFormat="1" ht="12.75" x14ac:dyDescent="0.2">
      <c r="A9" s="51">
        <v>5</v>
      </c>
      <c r="B9" s="59" t="s">
        <v>36</v>
      </c>
      <c r="C9" s="51">
        <v>19822237</v>
      </c>
      <c r="D9" s="51">
        <v>4342993</v>
      </c>
      <c r="E9" s="51" t="s">
        <v>26</v>
      </c>
      <c r="F9" s="51" t="s">
        <v>26</v>
      </c>
      <c r="G9" s="51" t="s">
        <v>26</v>
      </c>
      <c r="H9" s="60" t="s">
        <v>27</v>
      </c>
      <c r="I9" s="61">
        <v>254</v>
      </c>
      <c r="J9" s="60" t="s">
        <v>78</v>
      </c>
      <c r="K9" s="62">
        <v>18</v>
      </c>
      <c r="L9" s="51">
        <v>0</v>
      </c>
      <c r="M9" s="51">
        <v>0</v>
      </c>
      <c r="N9" s="51">
        <v>0</v>
      </c>
      <c r="O9" s="51">
        <v>4</v>
      </c>
      <c r="P9" s="51">
        <v>0</v>
      </c>
      <c r="Q9" s="51">
        <v>2.5</v>
      </c>
      <c r="R9" s="62">
        <f>L9+M9+O9+P9+Q9</f>
        <v>6.5</v>
      </c>
      <c r="S9" s="62">
        <v>10</v>
      </c>
      <c r="T9" s="51">
        <v>0</v>
      </c>
      <c r="U9" s="51">
        <v>2</v>
      </c>
      <c r="V9" s="51">
        <v>0</v>
      </c>
      <c r="W9" s="62">
        <f>T9+U9+V9</f>
        <v>2</v>
      </c>
      <c r="X9" s="62">
        <v>0</v>
      </c>
      <c r="Y9" s="63">
        <f>K9+R9+S9+W9+X9</f>
        <v>36.5</v>
      </c>
    </row>
    <row r="10" spans="1:35" s="58" customFormat="1" ht="18.75" customHeight="1" x14ac:dyDescent="0.2">
      <c r="A10" s="51">
        <v>6</v>
      </c>
      <c r="B10" s="64" t="s">
        <v>56</v>
      </c>
      <c r="C10" s="65">
        <v>19862134</v>
      </c>
      <c r="D10" s="65">
        <v>4344476</v>
      </c>
      <c r="E10" s="51" t="s">
        <v>26</v>
      </c>
      <c r="F10" s="51" t="s">
        <v>26</v>
      </c>
      <c r="G10" s="51" t="s">
        <v>26</v>
      </c>
      <c r="H10" s="60" t="s">
        <v>27</v>
      </c>
      <c r="I10" s="61">
        <v>434</v>
      </c>
      <c r="J10" s="60" t="s">
        <v>78</v>
      </c>
      <c r="K10" s="66">
        <v>9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2.5</v>
      </c>
      <c r="R10" s="62">
        <f>L10+M10+N10+O10+P10+Q10</f>
        <v>2.5</v>
      </c>
      <c r="S10" s="66">
        <v>10</v>
      </c>
      <c r="T10" s="65">
        <v>0</v>
      </c>
      <c r="U10" s="65">
        <v>3</v>
      </c>
      <c r="V10" s="65">
        <v>0</v>
      </c>
      <c r="W10" s="62">
        <f>T10+U10+V10</f>
        <v>3</v>
      </c>
      <c r="X10" s="66">
        <v>1</v>
      </c>
      <c r="Y10" s="63">
        <f>K10+R10+S10+W10+X10</f>
        <v>25.5</v>
      </c>
    </row>
    <row r="11" spans="1:35" s="58" customFormat="1" ht="12.75" x14ac:dyDescent="0.2">
      <c r="A11" s="51">
        <v>7</v>
      </c>
      <c r="B11" s="59" t="s">
        <v>82</v>
      </c>
      <c r="C11" s="51">
        <v>80036699</v>
      </c>
      <c r="D11" s="51">
        <v>4343133</v>
      </c>
      <c r="E11" s="51" t="s">
        <v>26</v>
      </c>
      <c r="F11" s="51" t="s">
        <v>26</v>
      </c>
      <c r="G11" s="51" t="s">
        <v>26</v>
      </c>
      <c r="H11" s="60" t="s">
        <v>27</v>
      </c>
      <c r="I11" s="61">
        <v>30012</v>
      </c>
      <c r="J11" s="60" t="s">
        <v>76</v>
      </c>
      <c r="K11" s="62">
        <v>9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2.5</v>
      </c>
      <c r="R11" s="62">
        <f>L11+M11+N11+O11+P11+Q11</f>
        <v>2.5</v>
      </c>
      <c r="S11" s="62">
        <v>7.5</v>
      </c>
      <c r="T11" s="51">
        <v>0</v>
      </c>
      <c r="U11" s="51">
        <v>10</v>
      </c>
      <c r="V11" s="51">
        <v>0</v>
      </c>
      <c r="W11" s="62">
        <f>T11+U11+V11</f>
        <v>10</v>
      </c>
      <c r="X11" s="62">
        <v>2</v>
      </c>
      <c r="Y11" s="63">
        <f>K11+R11+S11+W11+X11</f>
        <v>31</v>
      </c>
    </row>
    <row r="12" spans="1:35" s="58" customFormat="1" ht="18.75" customHeight="1" x14ac:dyDescent="0.2">
      <c r="A12" s="51">
        <v>8</v>
      </c>
      <c r="B12" s="59" t="s">
        <v>65</v>
      </c>
      <c r="C12" s="51">
        <v>19870788</v>
      </c>
      <c r="D12" s="51">
        <v>4348031</v>
      </c>
      <c r="E12" s="51" t="s">
        <v>26</v>
      </c>
      <c r="F12" s="51" t="s">
        <v>26</v>
      </c>
      <c r="G12" s="51" t="s">
        <v>26</v>
      </c>
      <c r="H12" s="60" t="s">
        <v>27</v>
      </c>
      <c r="I12" s="61">
        <v>30012</v>
      </c>
      <c r="J12" s="60" t="s">
        <v>76</v>
      </c>
      <c r="K12" s="62">
        <v>9</v>
      </c>
      <c r="L12" s="51">
        <v>0</v>
      </c>
      <c r="M12" s="51">
        <v>7</v>
      </c>
      <c r="N12" s="51">
        <v>0</v>
      </c>
      <c r="O12" s="51">
        <v>0</v>
      </c>
      <c r="P12" s="51">
        <v>0</v>
      </c>
      <c r="Q12" s="51">
        <v>2.5</v>
      </c>
      <c r="R12" s="62">
        <f>L12+M12+N12+O12+P12+Q12</f>
        <v>9.5</v>
      </c>
      <c r="S12" s="62">
        <v>9.5</v>
      </c>
      <c r="T12" s="51">
        <v>0</v>
      </c>
      <c r="U12" s="51">
        <v>0</v>
      </c>
      <c r="V12" s="51">
        <v>0</v>
      </c>
      <c r="W12" s="62">
        <f>T12+U12+V12</f>
        <v>0</v>
      </c>
      <c r="X12" s="62">
        <v>0</v>
      </c>
      <c r="Y12" s="63">
        <f>K12+R12+S12+W12+X12</f>
        <v>28</v>
      </c>
    </row>
    <row r="13" spans="1:35" s="58" customFormat="1" ht="12.75" x14ac:dyDescent="0.2">
      <c r="A13" s="51">
        <v>9</v>
      </c>
      <c r="B13" s="59" t="s">
        <v>38</v>
      </c>
      <c r="C13" s="51">
        <v>20060028</v>
      </c>
      <c r="D13" s="51">
        <v>4347011</v>
      </c>
      <c r="E13" s="51" t="s">
        <v>26</v>
      </c>
      <c r="F13" s="51" t="s">
        <v>26</v>
      </c>
      <c r="G13" s="51" t="s">
        <v>26</v>
      </c>
      <c r="H13" s="60" t="s">
        <v>27</v>
      </c>
      <c r="I13" s="61">
        <v>30048</v>
      </c>
      <c r="J13" s="60" t="s">
        <v>76</v>
      </c>
      <c r="K13" s="62">
        <v>9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62">
        <f>L13+M13+O13+P13+Q13</f>
        <v>0</v>
      </c>
      <c r="S13" s="62">
        <v>10</v>
      </c>
      <c r="T13" s="51">
        <v>0</v>
      </c>
      <c r="U13" s="51">
        <v>4</v>
      </c>
      <c r="V13" s="51">
        <v>0</v>
      </c>
      <c r="W13" s="62">
        <f>T13+U13+V13</f>
        <v>4</v>
      </c>
      <c r="X13" s="62">
        <v>0</v>
      </c>
      <c r="Y13" s="63">
        <f>K13+R13+S13+W13+X13</f>
        <v>23</v>
      </c>
    </row>
    <row r="14" spans="1:35" s="58" customFormat="1" ht="12.75" x14ac:dyDescent="0.2">
      <c r="A14" s="51">
        <v>10</v>
      </c>
      <c r="B14" s="59" t="s">
        <v>31</v>
      </c>
      <c r="C14" s="51">
        <v>20080661</v>
      </c>
      <c r="D14" s="51">
        <v>4343424</v>
      </c>
      <c r="E14" s="51" t="s">
        <v>26</v>
      </c>
      <c r="F14" s="51" t="s">
        <v>26</v>
      </c>
      <c r="G14" s="51" t="s">
        <v>26</v>
      </c>
      <c r="H14" s="60" t="s">
        <v>27</v>
      </c>
      <c r="I14" s="61">
        <v>30168</v>
      </c>
      <c r="J14" s="60" t="s">
        <v>76</v>
      </c>
      <c r="K14" s="62">
        <v>9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2.5</v>
      </c>
      <c r="R14" s="62">
        <f>L14+M14+O14+P14+Q14</f>
        <v>2.5</v>
      </c>
      <c r="S14" s="62">
        <v>10</v>
      </c>
      <c r="T14" s="51">
        <v>0</v>
      </c>
      <c r="U14" s="51">
        <v>10</v>
      </c>
      <c r="V14" s="51">
        <v>0</v>
      </c>
      <c r="W14" s="62">
        <f>T14+U14+V14</f>
        <v>10</v>
      </c>
      <c r="X14" s="62">
        <v>0</v>
      </c>
      <c r="Y14" s="63">
        <f>K14+R14+S14+W14+X14</f>
        <v>31.5</v>
      </c>
    </row>
    <row r="15" spans="1:35" s="58" customFormat="1" ht="15.75" customHeight="1" x14ac:dyDescent="0.2">
      <c r="A15" s="51">
        <v>11</v>
      </c>
      <c r="B15" s="59" t="s">
        <v>30</v>
      </c>
      <c r="C15" s="51">
        <v>20046666</v>
      </c>
      <c r="D15" s="51">
        <v>4343417</v>
      </c>
      <c r="E15" s="51" t="s">
        <v>26</v>
      </c>
      <c r="F15" s="51" t="s">
        <v>26</v>
      </c>
      <c r="G15" s="51" t="s">
        <v>26</v>
      </c>
      <c r="H15" s="60" t="s">
        <v>27</v>
      </c>
      <c r="I15" s="61">
        <v>30168</v>
      </c>
      <c r="J15" s="60" t="s">
        <v>76</v>
      </c>
      <c r="K15" s="62">
        <v>12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62">
        <f>L15+M15+O15+P15+Q15</f>
        <v>0</v>
      </c>
      <c r="S15" s="62">
        <v>10</v>
      </c>
      <c r="T15" s="51">
        <v>0</v>
      </c>
      <c r="U15" s="51">
        <v>0</v>
      </c>
      <c r="V15" s="51">
        <v>0</v>
      </c>
      <c r="W15" s="62">
        <f>T15+U15+V15</f>
        <v>0</v>
      </c>
      <c r="X15" s="62">
        <v>0</v>
      </c>
      <c r="Y15" s="63">
        <f>K15+R15+S15+W15+X15</f>
        <v>22</v>
      </c>
    </row>
    <row r="16" spans="1:35" s="58" customFormat="1" ht="15.75" customHeight="1" x14ac:dyDescent="0.2">
      <c r="A16" s="51">
        <v>12</v>
      </c>
      <c r="B16" s="59" t="s">
        <v>60</v>
      </c>
      <c r="C16" s="51">
        <v>23246396</v>
      </c>
      <c r="D16" s="51">
        <v>4343081</v>
      </c>
      <c r="E16" s="51" t="s">
        <v>26</v>
      </c>
      <c r="F16" s="51" t="s">
        <v>26</v>
      </c>
      <c r="G16" s="51" t="s">
        <v>26</v>
      </c>
      <c r="H16" s="60" t="s">
        <v>27</v>
      </c>
      <c r="I16" s="61">
        <v>30170</v>
      </c>
      <c r="J16" s="60" t="s">
        <v>76</v>
      </c>
      <c r="K16" s="62">
        <v>9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2.5</v>
      </c>
      <c r="R16" s="62">
        <f>L16+M16+N16+O16+P16+Q16</f>
        <v>2.5</v>
      </c>
      <c r="S16" s="62">
        <v>10</v>
      </c>
      <c r="T16" s="51">
        <v>0</v>
      </c>
      <c r="U16" s="51">
        <v>3</v>
      </c>
      <c r="V16" s="51">
        <v>0</v>
      </c>
      <c r="W16" s="62">
        <f>T16+U16+V16</f>
        <v>3</v>
      </c>
      <c r="X16" s="62">
        <v>0</v>
      </c>
      <c r="Y16" s="63">
        <f>K16+R16+S16+W16+X16</f>
        <v>24.5</v>
      </c>
    </row>
    <row r="17" spans="1:35" s="58" customFormat="1" ht="15.75" customHeight="1" x14ac:dyDescent="0.2">
      <c r="A17" s="51">
        <v>13</v>
      </c>
      <c r="B17" s="59" t="s">
        <v>46</v>
      </c>
      <c r="C17" s="51">
        <v>19828524</v>
      </c>
      <c r="D17" s="51">
        <v>4344588</v>
      </c>
      <c r="E17" s="51" t="s">
        <v>26</v>
      </c>
      <c r="F17" s="51" t="s">
        <v>26</v>
      </c>
      <c r="G17" s="51" t="s">
        <v>26</v>
      </c>
      <c r="H17" s="60" t="s">
        <v>27</v>
      </c>
      <c r="I17" s="61">
        <v>30201</v>
      </c>
      <c r="J17" s="60" t="s">
        <v>76</v>
      </c>
      <c r="K17" s="62">
        <v>12</v>
      </c>
      <c r="L17" s="51">
        <v>0</v>
      </c>
      <c r="M17" s="51">
        <v>7</v>
      </c>
      <c r="N17" s="51">
        <v>0</v>
      </c>
      <c r="O17" s="51">
        <v>0</v>
      </c>
      <c r="P17" s="51">
        <v>0</v>
      </c>
      <c r="Q17" s="51">
        <v>2.5</v>
      </c>
      <c r="R17" s="62">
        <f>L17+M17+N17+O17+P17+Q17</f>
        <v>9.5</v>
      </c>
      <c r="S17" s="62">
        <v>10</v>
      </c>
      <c r="T17" s="51">
        <v>0</v>
      </c>
      <c r="U17" s="51">
        <v>4</v>
      </c>
      <c r="V17" s="51">
        <v>0</v>
      </c>
      <c r="W17" s="62">
        <f>T17+U17+V17</f>
        <v>4</v>
      </c>
      <c r="X17" s="62">
        <v>0</v>
      </c>
      <c r="Y17" s="63">
        <f>K17+R17+S17+W17+X17</f>
        <v>35.5</v>
      </c>
    </row>
    <row r="18" spans="1:35" s="58" customFormat="1" ht="18" customHeight="1" x14ac:dyDescent="0.2">
      <c r="A18" s="51">
        <v>14</v>
      </c>
      <c r="B18" s="64" t="s">
        <v>57</v>
      </c>
      <c r="C18" s="65">
        <v>23275046</v>
      </c>
      <c r="D18" s="65">
        <v>4344945</v>
      </c>
      <c r="E18" s="51" t="s">
        <v>26</v>
      </c>
      <c r="F18" s="51" t="s">
        <v>26</v>
      </c>
      <c r="G18" s="51" t="s">
        <v>26</v>
      </c>
      <c r="H18" s="60" t="s">
        <v>27</v>
      </c>
      <c r="I18" s="61">
        <v>30209</v>
      </c>
      <c r="J18" s="60" t="s">
        <v>76</v>
      </c>
      <c r="K18" s="66">
        <v>15</v>
      </c>
      <c r="L18" s="65">
        <v>0</v>
      </c>
      <c r="M18" s="65">
        <v>7</v>
      </c>
      <c r="N18" s="65">
        <v>4</v>
      </c>
      <c r="O18" s="65">
        <v>0</v>
      </c>
      <c r="P18" s="65">
        <v>0</v>
      </c>
      <c r="Q18" s="65">
        <v>2.5</v>
      </c>
      <c r="R18" s="62">
        <f>L18+M18+N18+O18+P18+Q18</f>
        <v>13.5</v>
      </c>
      <c r="S18" s="66">
        <v>9.5</v>
      </c>
      <c r="T18" s="65">
        <v>0</v>
      </c>
      <c r="U18" s="65">
        <v>3</v>
      </c>
      <c r="V18" s="65">
        <v>0</v>
      </c>
      <c r="W18" s="62">
        <f>T18+U18+V18</f>
        <v>3</v>
      </c>
      <c r="X18" s="66">
        <v>1</v>
      </c>
      <c r="Y18" s="63">
        <f>K18+R18+S18+W18+X18</f>
        <v>42</v>
      </c>
    </row>
    <row r="19" spans="1:35" s="58" customFormat="1" ht="15.75" customHeight="1" x14ac:dyDescent="0.2">
      <c r="A19" s="51">
        <v>15</v>
      </c>
      <c r="B19" s="64" t="s">
        <v>58</v>
      </c>
      <c r="C19" s="65">
        <v>20025456</v>
      </c>
      <c r="D19" s="65">
        <v>4344926</v>
      </c>
      <c r="E19" s="51" t="s">
        <v>26</v>
      </c>
      <c r="F19" s="51" t="s">
        <v>26</v>
      </c>
      <c r="G19" s="51" t="s">
        <v>26</v>
      </c>
      <c r="H19" s="60" t="s">
        <v>27</v>
      </c>
      <c r="I19" s="61">
        <v>30209</v>
      </c>
      <c r="J19" s="60" t="s">
        <v>76</v>
      </c>
      <c r="K19" s="66">
        <v>15</v>
      </c>
      <c r="L19" s="65">
        <v>0</v>
      </c>
      <c r="M19" s="65">
        <v>7</v>
      </c>
      <c r="N19" s="65">
        <v>0</v>
      </c>
      <c r="O19" s="65">
        <v>0</v>
      </c>
      <c r="P19" s="65">
        <v>0</v>
      </c>
      <c r="Q19" s="65">
        <v>2.5</v>
      </c>
      <c r="R19" s="62">
        <f>L19+M19+N19+O19+P19+Q19</f>
        <v>9.5</v>
      </c>
      <c r="S19" s="66">
        <v>10</v>
      </c>
      <c r="T19" s="65">
        <v>0</v>
      </c>
      <c r="U19" s="65">
        <v>4</v>
      </c>
      <c r="V19" s="65">
        <v>0</v>
      </c>
      <c r="W19" s="62">
        <f>T19+U19+V19</f>
        <v>4</v>
      </c>
      <c r="X19" s="66">
        <v>2</v>
      </c>
      <c r="Y19" s="63">
        <f>K19+R19+S19+W19+X19</f>
        <v>40.5</v>
      </c>
    </row>
    <row r="20" spans="1:35" s="58" customFormat="1" ht="15.75" customHeight="1" x14ac:dyDescent="0.2">
      <c r="A20" s="51">
        <v>16</v>
      </c>
      <c r="B20" s="59" t="s">
        <v>52</v>
      </c>
      <c r="C20" s="51">
        <v>7688862</v>
      </c>
      <c r="D20" s="51">
        <v>4346373</v>
      </c>
      <c r="E20" s="51" t="s">
        <v>26</v>
      </c>
      <c r="F20" s="51" t="s">
        <v>26</v>
      </c>
      <c r="G20" s="51" t="s">
        <v>26</v>
      </c>
      <c r="H20" s="60" t="s">
        <v>27</v>
      </c>
      <c r="I20" s="61">
        <v>30209</v>
      </c>
      <c r="J20" s="60" t="s">
        <v>76</v>
      </c>
      <c r="K20" s="62">
        <v>9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2.5</v>
      </c>
      <c r="R20" s="62">
        <f>L20+M20+N20+O20+P20+Q20</f>
        <v>2.5</v>
      </c>
      <c r="S20" s="62">
        <v>10</v>
      </c>
      <c r="T20" s="51">
        <v>0</v>
      </c>
      <c r="U20" s="51">
        <v>10</v>
      </c>
      <c r="V20" s="51">
        <v>0</v>
      </c>
      <c r="W20" s="62">
        <f>T20+U20+V20</f>
        <v>10</v>
      </c>
      <c r="X20" s="62">
        <v>2</v>
      </c>
      <c r="Y20" s="63">
        <f>K20+R20+S20+W20+X20</f>
        <v>33.5</v>
      </c>
    </row>
    <row r="21" spans="1:35" s="58" customFormat="1" ht="15.75" customHeight="1" x14ac:dyDescent="0.2">
      <c r="A21" s="51">
        <v>17</v>
      </c>
      <c r="B21" s="59" t="s">
        <v>40</v>
      </c>
      <c r="C21" s="51">
        <v>20429512</v>
      </c>
      <c r="D21" s="51">
        <v>4347136</v>
      </c>
      <c r="E21" s="51" t="s">
        <v>26</v>
      </c>
      <c r="F21" s="51" t="s">
        <v>26</v>
      </c>
      <c r="G21" s="51" t="s">
        <v>26</v>
      </c>
      <c r="H21" s="60" t="s">
        <v>27</v>
      </c>
      <c r="I21" s="61">
        <v>30270</v>
      </c>
      <c r="J21" s="60" t="s">
        <v>76</v>
      </c>
      <c r="K21" s="62">
        <v>9</v>
      </c>
      <c r="L21" s="51">
        <v>0</v>
      </c>
      <c r="M21" s="51">
        <v>0</v>
      </c>
      <c r="N21" s="51">
        <v>5</v>
      </c>
      <c r="O21" s="51">
        <v>0</v>
      </c>
      <c r="P21" s="51">
        <v>0</v>
      </c>
      <c r="Q21" s="51">
        <v>0</v>
      </c>
      <c r="R21" s="62">
        <f>L21+M21+N21+O21+P21+Q21</f>
        <v>5</v>
      </c>
      <c r="S21" s="62">
        <v>10</v>
      </c>
      <c r="T21" s="51">
        <v>0</v>
      </c>
      <c r="U21" s="51">
        <v>10</v>
      </c>
      <c r="V21" s="51">
        <v>0</v>
      </c>
      <c r="W21" s="62">
        <f>T21+U21+V21</f>
        <v>10</v>
      </c>
      <c r="X21" s="62">
        <v>0</v>
      </c>
      <c r="Y21" s="63">
        <f>K21+R21+S21+W21+X21</f>
        <v>34</v>
      </c>
    </row>
    <row r="22" spans="1:35" s="58" customFormat="1" ht="15.75" customHeight="1" x14ac:dyDescent="0.2">
      <c r="A22" s="51">
        <v>18</v>
      </c>
      <c r="B22" s="59" t="s">
        <v>29</v>
      </c>
      <c r="C22" s="51">
        <v>20043885</v>
      </c>
      <c r="D22" s="51">
        <v>4345820</v>
      </c>
      <c r="E22" s="51" t="s">
        <v>26</v>
      </c>
      <c r="F22" s="51" t="s">
        <v>26</v>
      </c>
      <c r="G22" s="51" t="s">
        <v>26</v>
      </c>
      <c r="H22" s="60" t="s">
        <v>27</v>
      </c>
      <c r="I22" s="61" t="s">
        <v>80</v>
      </c>
      <c r="J22" s="60" t="s">
        <v>77</v>
      </c>
      <c r="K22" s="62">
        <v>12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62">
        <f>L22+M22+O22+P22+Q22</f>
        <v>0</v>
      </c>
      <c r="S22" s="62">
        <v>6</v>
      </c>
      <c r="T22" s="51">
        <v>0</v>
      </c>
      <c r="U22" s="51">
        <v>7</v>
      </c>
      <c r="V22" s="51">
        <v>0</v>
      </c>
      <c r="W22" s="62">
        <f>T22+U22+V22</f>
        <v>7</v>
      </c>
      <c r="X22" s="62">
        <v>1</v>
      </c>
      <c r="Y22" s="63">
        <f>K22+R22+S22+W22+X22</f>
        <v>26</v>
      </c>
    </row>
    <row r="23" spans="1:35" s="58" customFormat="1" ht="15.75" customHeight="1" x14ac:dyDescent="0.2">
      <c r="A23" s="51">
        <v>19</v>
      </c>
      <c r="B23" s="59" t="s">
        <v>32</v>
      </c>
      <c r="C23" s="51">
        <v>20064631</v>
      </c>
      <c r="D23" s="51">
        <v>4343206</v>
      </c>
      <c r="E23" s="51" t="s">
        <v>26</v>
      </c>
      <c r="F23" s="51" t="s">
        <v>26</v>
      </c>
      <c r="G23" s="51" t="s">
        <v>26</v>
      </c>
      <c r="H23" s="60" t="s">
        <v>27</v>
      </c>
      <c r="I23" s="61" t="s">
        <v>80</v>
      </c>
      <c r="J23" s="60" t="s">
        <v>77</v>
      </c>
      <c r="K23" s="62">
        <v>12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62">
        <f>L23+M23+O23+P23+Q23</f>
        <v>0</v>
      </c>
      <c r="S23" s="62">
        <v>10</v>
      </c>
      <c r="T23" s="51">
        <v>0</v>
      </c>
      <c r="U23" s="51">
        <v>0</v>
      </c>
      <c r="V23" s="51">
        <v>0</v>
      </c>
      <c r="W23" s="62">
        <f>T23+U23+V23</f>
        <v>0</v>
      </c>
      <c r="X23" s="62">
        <v>1</v>
      </c>
      <c r="Y23" s="63">
        <f>K23+R23+S23+W23+X23</f>
        <v>23</v>
      </c>
    </row>
    <row r="24" spans="1:35" s="58" customFormat="1" ht="15.75" customHeight="1" x14ac:dyDescent="0.2">
      <c r="A24" s="51">
        <v>20</v>
      </c>
      <c r="B24" s="59" t="s">
        <v>71</v>
      </c>
      <c r="C24" s="51">
        <v>19984984</v>
      </c>
      <c r="D24" s="51">
        <v>4347528</v>
      </c>
      <c r="E24" s="51" t="s">
        <v>26</v>
      </c>
      <c r="F24" s="51" t="s">
        <v>26</v>
      </c>
      <c r="G24" s="51" t="s">
        <v>26</v>
      </c>
      <c r="H24" s="60" t="s">
        <v>27</v>
      </c>
      <c r="I24" s="61" t="s">
        <v>83</v>
      </c>
      <c r="J24" s="60" t="s">
        <v>76</v>
      </c>
      <c r="K24" s="62">
        <v>12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2.5</v>
      </c>
      <c r="R24" s="62">
        <f>L24+M24+N24+O24+P24+Q24</f>
        <v>2.5</v>
      </c>
      <c r="S24" s="62">
        <v>10</v>
      </c>
      <c r="T24" s="51">
        <v>0</v>
      </c>
      <c r="U24" s="51">
        <v>10</v>
      </c>
      <c r="V24" s="51">
        <v>0</v>
      </c>
      <c r="W24" s="62">
        <f>T24+U24+V24</f>
        <v>10</v>
      </c>
      <c r="X24" s="62">
        <v>0</v>
      </c>
      <c r="Y24" s="63">
        <f>K24+R24+S24+W24+X24</f>
        <v>34.5</v>
      </c>
    </row>
    <row r="25" spans="1:35" s="58" customFormat="1" ht="21.75" customHeight="1" x14ac:dyDescent="0.2">
      <c r="A25" s="51">
        <v>21</v>
      </c>
      <c r="B25" s="59" t="s">
        <v>68</v>
      </c>
      <c r="C25" s="51">
        <v>20079428</v>
      </c>
      <c r="D25" s="51">
        <v>4343199</v>
      </c>
      <c r="E25" s="51" t="s">
        <v>26</v>
      </c>
      <c r="F25" s="51" t="s">
        <v>26</v>
      </c>
      <c r="G25" s="51" t="s">
        <v>26</v>
      </c>
      <c r="H25" s="60" t="s">
        <v>27</v>
      </c>
      <c r="I25" s="61" t="s">
        <v>94</v>
      </c>
      <c r="J25" s="60" t="s">
        <v>76</v>
      </c>
      <c r="K25" s="62">
        <v>9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2.5</v>
      </c>
      <c r="R25" s="62">
        <f>L25+M25+N25+O25+P25+Q25</f>
        <v>2.5</v>
      </c>
      <c r="S25" s="62">
        <v>10</v>
      </c>
      <c r="T25" s="51">
        <v>0</v>
      </c>
      <c r="U25" s="51">
        <v>2</v>
      </c>
      <c r="V25" s="51">
        <v>0</v>
      </c>
      <c r="W25" s="62">
        <f>T25+U25+V25</f>
        <v>2</v>
      </c>
      <c r="X25" s="62">
        <v>0</v>
      </c>
      <c r="Y25" s="63">
        <f>K25+R25+S25+W25+X25</f>
        <v>23.5</v>
      </c>
    </row>
    <row r="26" spans="1:35" s="58" customFormat="1" ht="30.75" customHeight="1" x14ac:dyDescent="0.2">
      <c r="A26" s="51">
        <v>22</v>
      </c>
      <c r="B26" s="67" t="s">
        <v>88</v>
      </c>
      <c r="C26" s="68">
        <v>20438250</v>
      </c>
      <c r="D26" s="68">
        <v>4345718</v>
      </c>
      <c r="E26" s="51" t="s">
        <v>26</v>
      </c>
      <c r="F26" s="51" t="s">
        <v>26</v>
      </c>
      <c r="G26" s="51" t="s">
        <v>26</v>
      </c>
      <c r="H26" s="60" t="s">
        <v>27</v>
      </c>
      <c r="I26" s="61" t="s">
        <v>89</v>
      </c>
      <c r="J26" s="60" t="s">
        <v>76</v>
      </c>
      <c r="K26" s="69">
        <v>15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2">
        <f>L26+M26+N26+O26+P26+Q26</f>
        <v>0</v>
      </c>
      <c r="S26" s="69">
        <v>10</v>
      </c>
      <c r="T26" s="68">
        <v>0</v>
      </c>
      <c r="U26" s="68">
        <v>0</v>
      </c>
      <c r="V26" s="68">
        <v>0</v>
      </c>
      <c r="W26" s="62">
        <f>T26+U26+V26</f>
        <v>0</v>
      </c>
      <c r="X26" s="69">
        <v>0</v>
      </c>
      <c r="Y26" s="63">
        <f>K26+R26+S26+W26+X26</f>
        <v>25</v>
      </c>
    </row>
    <row r="27" spans="1:35" s="58" customFormat="1" ht="15.75" customHeight="1" x14ac:dyDescent="0.2">
      <c r="A27" s="51">
        <v>23</v>
      </c>
      <c r="B27" s="52" t="s">
        <v>53</v>
      </c>
      <c r="C27" s="53">
        <v>20046273</v>
      </c>
      <c r="D27" s="53">
        <v>4336118</v>
      </c>
      <c r="E27" s="51" t="s">
        <v>26</v>
      </c>
      <c r="F27" s="51" t="s">
        <v>26</v>
      </c>
      <c r="G27" s="51" t="s">
        <v>26</v>
      </c>
      <c r="H27" s="60" t="s">
        <v>27</v>
      </c>
      <c r="I27" s="70" t="s">
        <v>81</v>
      </c>
      <c r="J27" s="71" t="s">
        <v>77</v>
      </c>
      <c r="K27" s="72">
        <v>9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62">
        <f>L27+M27+N27+O27+P27+Q27</f>
        <v>0</v>
      </c>
      <c r="S27" s="72">
        <v>10</v>
      </c>
      <c r="T27" s="53">
        <v>0</v>
      </c>
      <c r="U27" s="53">
        <v>1</v>
      </c>
      <c r="V27" s="53">
        <v>0</v>
      </c>
      <c r="W27" s="62">
        <f>T27+U27+V27</f>
        <v>1</v>
      </c>
      <c r="X27" s="72">
        <v>2</v>
      </c>
      <c r="Y27" s="63">
        <f>K27+R27+S27+W27+X27</f>
        <v>22</v>
      </c>
    </row>
    <row r="28" spans="1:35" s="81" customFormat="1" ht="15.75" customHeight="1" x14ac:dyDescent="0.2">
      <c r="A28" s="51">
        <v>24</v>
      </c>
      <c r="B28" s="74" t="s">
        <v>61</v>
      </c>
      <c r="C28" s="75">
        <v>19820028</v>
      </c>
      <c r="D28" s="75">
        <v>4344433</v>
      </c>
      <c r="E28" s="73" t="s">
        <v>26</v>
      </c>
      <c r="F28" s="73" t="s">
        <v>26</v>
      </c>
      <c r="G28" s="73" t="s">
        <v>26</v>
      </c>
      <c r="H28" s="76" t="s">
        <v>27</v>
      </c>
      <c r="I28" s="77" t="s">
        <v>92</v>
      </c>
      <c r="J28" s="75" t="s">
        <v>77</v>
      </c>
      <c r="K28" s="78">
        <v>9</v>
      </c>
      <c r="L28" s="75">
        <v>0</v>
      </c>
      <c r="M28" s="75">
        <v>7</v>
      </c>
      <c r="N28" s="75">
        <v>0</v>
      </c>
      <c r="O28" s="75">
        <v>0</v>
      </c>
      <c r="P28" s="75">
        <v>0</v>
      </c>
      <c r="Q28" s="75">
        <v>0</v>
      </c>
      <c r="R28" s="79">
        <f>L28+M28+N28+O28+P28+Q28</f>
        <v>7</v>
      </c>
      <c r="S28" s="78">
        <v>10</v>
      </c>
      <c r="T28" s="75">
        <v>0</v>
      </c>
      <c r="U28" s="75">
        <v>0</v>
      </c>
      <c r="V28" s="75">
        <v>0</v>
      </c>
      <c r="W28" s="79">
        <f>T28+U28+V28</f>
        <v>0</v>
      </c>
      <c r="X28" s="78">
        <v>2</v>
      </c>
      <c r="Y28" s="80">
        <f>K28+R28+S28+W28+X28</f>
        <v>28</v>
      </c>
    </row>
    <row r="29" spans="1:35" s="58" customFormat="1" ht="15.75" customHeight="1" x14ac:dyDescent="0.2">
      <c r="A29" s="51">
        <v>25</v>
      </c>
      <c r="B29" s="82" t="s">
        <v>55</v>
      </c>
      <c r="C29" s="71">
        <v>19990743</v>
      </c>
      <c r="D29" s="71">
        <v>4343495</v>
      </c>
      <c r="E29" s="51" t="s">
        <v>26</v>
      </c>
      <c r="F29" s="51" t="s">
        <v>26</v>
      </c>
      <c r="G29" s="51" t="s">
        <v>26</v>
      </c>
      <c r="H29" s="60" t="s">
        <v>27</v>
      </c>
      <c r="I29" s="70" t="s">
        <v>92</v>
      </c>
      <c r="J29" s="71" t="s">
        <v>77</v>
      </c>
      <c r="K29" s="83">
        <v>12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62">
        <v>0</v>
      </c>
      <c r="S29" s="83">
        <v>10</v>
      </c>
      <c r="T29" s="71">
        <v>0</v>
      </c>
      <c r="U29" s="71">
        <v>1</v>
      </c>
      <c r="V29" s="71">
        <v>0</v>
      </c>
      <c r="W29" s="62">
        <f>T29+U29+V29</f>
        <v>1</v>
      </c>
      <c r="X29" s="83">
        <v>0</v>
      </c>
      <c r="Y29" s="63">
        <f>K29+R29+S29+W29+X29</f>
        <v>23</v>
      </c>
    </row>
    <row r="30" spans="1:35" s="58" customFormat="1" ht="15.75" customHeight="1" x14ac:dyDescent="0.2">
      <c r="A30" s="51">
        <v>26</v>
      </c>
      <c r="B30" s="59" t="s">
        <v>51</v>
      </c>
      <c r="C30" s="51">
        <v>20008514</v>
      </c>
      <c r="D30" s="51">
        <v>4346110</v>
      </c>
      <c r="E30" s="51" t="s">
        <v>26</v>
      </c>
      <c r="F30" s="51" t="s">
        <v>26</v>
      </c>
      <c r="G30" s="51" t="s">
        <v>26</v>
      </c>
      <c r="H30" s="60" t="s">
        <v>27</v>
      </c>
      <c r="I30" s="61" t="s">
        <v>87</v>
      </c>
      <c r="J30" s="60" t="s">
        <v>77</v>
      </c>
      <c r="K30" s="62">
        <v>15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62">
        <f>L30+M30+N30+O30+P30+Q30</f>
        <v>0</v>
      </c>
      <c r="S30" s="62">
        <v>10</v>
      </c>
      <c r="T30" s="51">
        <v>0</v>
      </c>
      <c r="U30" s="51">
        <v>0</v>
      </c>
      <c r="V30" s="51">
        <v>0</v>
      </c>
      <c r="W30" s="62">
        <f>T30+U30+V30</f>
        <v>0</v>
      </c>
      <c r="X30" s="62">
        <v>0</v>
      </c>
      <c r="Y30" s="63">
        <f>K30+R30+S30+W30+X30</f>
        <v>25</v>
      </c>
    </row>
    <row r="31" spans="1:35" s="58" customFormat="1" ht="15.75" customHeight="1" x14ac:dyDescent="0.2">
      <c r="A31" s="51">
        <v>27</v>
      </c>
      <c r="B31" s="59" t="s">
        <v>86</v>
      </c>
      <c r="C31" s="51">
        <v>21260980</v>
      </c>
      <c r="D31" s="51">
        <v>4348004</v>
      </c>
      <c r="E31" s="51" t="s">
        <v>26</v>
      </c>
      <c r="F31" s="51" t="s">
        <v>26</v>
      </c>
      <c r="G31" s="51" t="s">
        <v>26</v>
      </c>
      <c r="H31" s="60" t="s">
        <v>27</v>
      </c>
      <c r="I31" s="84" t="s">
        <v>87</v>
      </c>
      <c r="J31" s="60" t="s">
        <v>77</v>
      </c>
      <c r="K31" s="62">
        <v>9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62">
        <f>L31+M31+N31+O31+P31+Q31</f>
        <v>0</v>
      </c>
      <c r="S31" s="62">
        <v>10</v>
      </c>
      <c r="T31" s="51">
        <v>0</v>
      </c>
      <c r="U31" s="51">
        <v>1</v>
      </c>
      <c r="V31" s="51">
        <v>0</v>
      </c>
      <c r="W31" s="62">
        <f>T31+U31+V31</f>
        <v>1</v>
      </c>
      <c r="X31" s="62">
        <v>0</v>
      </c>
      <c r="Y31" s="63">
        <f>K31+R31+S31+W31+X31</f>
        <v>20</v>
      </c>
    </row>
    <row r="32" spans="1:35" s="85" customFormat="1" ht="15.75" customHeight="1" x14ac:dyDescent="0.2">
      <c r="A32" s="51">
        <v>28</v>
      </c>
      <c r="B32" s="59" t="s">
        <v>47</v>
      </c>
      <c r="C32" s="51">
        <v>20040134</v>
      </c>
      <c r="D32" s="51">
        <v>4345941</v>
      </c>
      <c r="E32" s="51" t="s">
        <v>26</v>
      </c>
      <c r="F32" s="51" t="s">
        <v>26</v>
      </c>
      <c r="G32" s="51" t="s">
        <v>26</v>
      </c>
      <c r="H32" s="60" t="s">
        <v>27</v>
      </c>
      <c r="I32" s="61" t="s">
        <v>90</v>
      </c>
      <c r="J32" s="60" t="s">
        <v>77</v>
      </c>
      <c r="K32" s="62">
        <v>9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62">
        <f>L32+M32+N32+O32+P32+Q32</f>
        <v>0</v>
      </c>
      <c r="S32" s="62">
        <v>9</v>
      </c>
      <c r="T32" s="51">
        <v>0</v>
      </c>
      <c r="U32" s="51">
        <v>0</v>
      </c>
      <c r="V32" s="51">
        <v>0</v>
      </c>
      <c r="W32" s="62">
        <f>T32+U32+V32</f>
        <v>0</v>
      </c>
      <c r="X32" s="62">
        <v>0</v>
      </c>
      <c r="Y32" s="63">
        <f>K32+R32+S32+W32+X32</f>
        <v>18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8"/>
    </row>
    <row r="33" spans="1:26" s="58" customFormat="1" ht="28.5" customHeight="1" x14ac:dyDescent="0.2">
      <c r="A33" s="51">
        <v>29</v>
      </c>
      <c r="B33" s="59" t="s">
        <v>45</v>
      </c>
      <c r="C33" s="51">
        <v>21258306</v>
      </c>
      <c r="D33" s="51">
        <v>4345681</v>
      </c>
      <c r="E33" s="51" t="s">
        <v>26</v>
      </c>
      <c r="F33" s="51" t="s">
        <v>26</v>
      </c>
      <c r="G33" s="51" t="s">
        <v>26</v>
      </c>
      <c r="H33" s="60" t="s">
        <v>27</v>
      </c>
      <c r="I33" s="61" t="s">
        <v>97</v>
      </c>
      <c r="J33" s="60" t="s">
        <v>77</v>
      </c>
      <c r="K33" s="62">
        <v>12</v>
      </c>
      <c r="L33" s="51">
        <v>10</v>
      </c>
      <c r="M33" s="51">
        <v>7</v>
      </c>
      <c r="N33" s="51">
        <v>0</v>
      </c>
      <c r="O33" s="51">
        <v>0</v>
      </c>
      <c r="P33" s="51">
        <v>3</v>
      </c>
      <c r="Q33" s="51">
        <v>0</v>
      </c>
      <c r="R33" s="62">
        <f>L33+M33+N33+O33+P33+Q33</f>
        <v>20</v>
      </c>
      <c r="S33" s="62">
        <v>10</v>
      </c>
      <c r="T33" s="51">
        <v>0</v>
      </c>
      <c r="U33" s="51">
        <v>0</v>
      </c>
      <c r="V33" s="51">
        <v>0</v>
      </c>
      <c r="W33" s="62">
        <f>T33+U33+V33</f>
        <v>0</v>
      </c>
      <c r="X33" s="62">
        <v>0</v>
      </c>
      <c r="Y33" s="103">
        <f>K33+R33+S33+W33+X33</f>
        <v>42</v>
      </c>
    </row>
    <row r="34" spans="1:26" s="58" customFormat="1" ht="26.25" customHeight="1" x14ac:dyDescent="0.2">
      <c r="A34" s="51">
        <v>30</v>
      </c>
      <c r="B34" s="59" t="s">
        <v>67</v>
      </c>
      <c r="C34" s="51">
        <v>20423828</v>
      </c>
      <c r="D34" s="51">
        <v>4342999</v>
      </c>
      <c r="E34" s="51" t="s">
        <v>26</v>
      </c>
      <c r="F34" s="51" t="s">
        <v>26</v>
      </c>
      <c r="G34" s="51" t="s">
        <v>26</v>
      </c>
      <c r="H34" s="60" t="s">
        <v>27</v>
      </c>
      <c r="I34" s="61" t="s">
        <v>97</v>
      </c>
      <c r="J34" s="60" t="s">
        <v>77</v>
      </c>
      <c r="K34" s="62">
        <v>12</v>
      </c>
      <c r="L34" s="51">
        <v>0</v>
      </c>
      <c r="M34" s="51">
        <v>7</v>
      </c>
      <c r="N34" s="51">
        <v>0</v>
      </c>
      <c r="O34" s="51">
        <v>0</v>
      </c>
      <c r="P34" s="51">
        <v>0</v>
      </c>
      <c r="Q34" s="51">
        <v>2.5</v>
      </c>
      <c r="R34" s="62">
        <f>L34+M34+N34+O34+P34+Q34</f>
        <v>9.5</v>
      </c>
      <c r="S34" s="62">
        <v>10</v>
      </c>
      <c r="T34" s="51">
        <v>0</v>
      </c>
      <c r="U34" s="51">
        <v>9</v>
      </c>
      <c r="V34" s="51">
        <v>0</v>
      </c>
      <c r="W34" s="62">
        <f>T34+U34+V34</f>
        <v>9</v>
      </c>
      <c r="X34" s="101">
        <v>0</v>
      </c>
      <c r="Y34" s="91">
        <f>K34+R34+S34+W34+X34</f>
        <v>40.5</v>
      </c>
    </row>
    <row r="35" spans="1:26" s="58" customFormat="1" ht="15.75" customHeight="1" x14ac:dyDescent="0.2">
      <c r="A35" s="51">
        <v>31</v>
      </c>
      <c r="B35" s="59" t="s">
        <v>66</v>
      </c>
      <c r="C35" s="51">
        <v>20057606</v>
      </c>
      <c r="D35" s="51">
        <v>4346488</v>
      </c>
      <c r="E35" s="51" t="s">
        <v>26</v>
      </c>
      <c r="F35" s="51" t="s">
        <v>26</v>
      </c>
      <c r="G35" s="51" t="s">
        <v>26</v>
      </c>
      <c r="H35" s="60" t="s">
        <v>27</v>
      </c>
      <c r="I35" s="61" t="s">
        <v>79</v>
      </c>
      <c r="J35" s="60" t="s">
        <v>77</v>
      </c>
      <c r="K35" s="62">
        <v>12</v>
      </c>
      <c r="L35" s="51">
        <v>0</v>
      </c>
      <c r="M35" s="51">
        <v>7</v>
      </c>
      <c r="N35" s="51">
        <v>0</v>
      </c>
      <c r="O35" s="51">
        <v>5</v>
      </c>
      <c r="P35" s="51">
        <v>4</v>
      </c>
      <c r="Q35" s="51">
        <v>2.5</v>
      </c>
      <c r="R35" s="62">
        <f>L35+M35+N35+O35+P35+Q35</f>
        <v>18.5</v>
      </c>
      <c r="S35" s="62">
        <v>10</v>
      </c>
      <c r="T35" s="51">
        <v>0</v>
      </c>
      <c r="U35" s="51">
        <v>4</v>
      </c>
      <c r="V35" s="51">
        <v>0</v>
      </c>
      <c r="W35" s="62">
        <f>T35+U35+V35</f>
        <v>4</v>
      </c>
      <c r="X35" s="101">
        <v>0</v>
      </c>
      <c r="Y35" s="104">
        <f>K35+R35+S35+W35+X35</f>
        <v>44.5</v>
      </c>
    </row>
    <row r="36" spans="1:26" s="58" customFormat="1" ht="15.75" customHeight="1" x14ac:dyDescent="0.2">
      <c r="A36" s="51">
        <v>32</v>
      </c>
      <c r="B36" s="64" t="s">
        <v>54</v>
      </c>
      <c r="C36" s="65">
        <v>40434313</v>
      </c>
      <c r="D36" s="65">
        <v>4343497</v>
      </c>
      <c r="E36" s="51" t="s">
        <v>26</v>
      </c>
      <c r="F36" s="51" t="s">
        <v>26</v>
      </c>
      <c r="G36" s="51" t="s">
        <v>26</v>
      </c>
      <c r="H36" s="60" t="s">
        <v>27</v>
      </c>
      <c r="I36" s="61" t="s">
        <v>79</v>
      </c>
      <c r="J36" s="60" t="s">
        <v>77</v>
      </c>
      <c r="K36" s="66">
        <v>9</v>
      </c>
      <c r="L36" s="65">
        <v>10</v>
      </c>
      <c r="M36" s="65">
        <v>7</v>
      </c>
      <c r="N36" s="65">
        <v>0</v>
      </c>
      <c r="O36" s="65">
        <v>0</v>
      </c>
      <c r="P36" s="65">
        <v>3</v>
      </c>
      <c r="Q36" s="65">
        <v>0</v>
      </c>
      <c r="R36" s="62">
        <f>L36+M36+N36+O36+P36+Q36</f>
        <v>20</v>
      </c>
      <c r="S36" s="66">
        <v>5.5</v>
      </c>
      <c r="T36" s="65">
        <v>0</v>
      </c>
      <c r="U36" s="65">
        <v>3</v>
      </c>
      <c r="V36" s="65">
        <v>0</v>
      </c>
      <c r="W36" s="62">
        <f>T36+U36+V36</f>
        <v>3</v>
      </c>
      <c r="X36" s="102">
        <v>0</v>
      </c>
      <c r="Y36" s="104">
        <f>K36+R36+S36+W36+X36</f>
        <v>37.5</v>
      </c>
    </row>
    <row r="37" spans="1:26" s="58" customFormat="1" ht="15.75" customHeight="1" x14ac:dyDescent="0.2">
      <c r="A37" s="51">
        <v>33</v>
      </c>
      <c r="B37" s="59" t="s">
        <v>63</v>
      </c>
      <c r="C37" s="51">
        <v>20073805</v>
      </c>
      <c r="D37" s="51">
        <v>4343618</v>
      </c>
      <c r="E37" s="51" t="s">
        <v>26</v>
      </c>
      <c r="F37" s="51" t="s">
        <v>26</v>
      </c>
      <c r="G37" s="51" t="s">
        <v>26</v>
      </c>
      <c r="H37" s="60" t="s">
        <v>27</v>
      </c>
      <c r="I37" s="61" t="s">
        <v>79</v>
      </c>
      <c r="J37" s="60" t="s">
        <v>77</v>
      </c>
      <c r="K37" s="62">
        <v>12</v>
      </c>
      <c r="L37" s="51">
        <v>0</v>
      </c>
      <c r="M37" s="51">
        <v>7</v>
      </c>
      <c r="N37" s="51">
        <v>0</v>
      </c>
      <c r="O37" s="51">
        <v>0</v>
      </c>
      <c r="P37" s="51">
        <v>0</v>
      </c>
      <c r="Q37" s="51">
        <v>0</v>
      </c>
      <c r="R37" s="62">
        <f>L37+M37+N37+O37+P37+Q37</f>
        <v>7</v>
      </c>
      <c r="S37" s="62">
        <v>10</v>
      </c>
      <c r="T37" s="51">
        <v>0</v>
      </c>
      <c r="U37" s="51">
        <v>7</v>
      </c>
      <c r="V37" s="51">
        <v>0</v>
      </c>
      <c r="W37" s="62">
        <f>T37+U37+V37</f>
        <v>7</v>
      </c>
      <c r="X37" s="101">
        <v>0</v>
      </c>
      <c r="Y37" s="104">
        <f>K37+R37+S37+W37+X37</f>
        <v>36</v>
      </c>
    </row>
    <row r="38" spans="1:26" s="58" customFormat="1" ht="15.75" customHeight="1" x14ac:dyDescent="0.2">
      <c r="A38" s="51">
        <v>34</v>
      </c>
      <c r="B38" s="59" t="s">
        <v>73</v>
      </c>
      <c r="C38" s="51">
        <v>20075310</v>
      </c>
      <c r="D38" s="51">
        <v>4343148</v>
      </c>
      <c r="E38" s="51" t="s">
        <v>26</v>
      </c>
      <c r="F38" s="51" t="s">
        <v>26</v>
      </c>
      <c r="G38" s="51" t="s">
        <v>26</v>
      </c>
      <c r="H38" s="60" t="s">
        <v>27</v>
      </c>
      <c r="I38" s="61" t="s">
        <v>79</v>
      </c>
      <c r="J38" s="60" t="s">
        <v>77</v>
      </c>
      <c r="K38" s="62">
        <v>12</v>
      </c>
      <c r="L38" s="51">
        <v>0</v>
      </c>
      <c r="M38" s="51">
        <v>7</v>
      </c>
      <c r="N38" s="51">
        <v>0</v>
      </c>
      <c r="O38" s="51">
        <v>0</v>
      </c>
      <c r="P38" s="51">
        <v>0</v>
      </c>
      <c r="Q38" s="51">
        <v>2.5</v>
      </c>
      <c r="R38" s="62">
        <f>L38+M38+N38+O38+P38+Q38</f>
        <v>9.5</v>
      </c>
      <c r="S38" s="62">
        <v>5.5</v>
      </c>
      <c r="T38" s="51">
        <v>0</v>
      </c>
      <c r="U38" s="51">
        <v>0</v>
      </c>
      <c r="V38" s="51">
        <v>0</v>
      </c>
      <c r="W38" s="62">
        <f>T38+U38+V38</f>
        <v>0</v>
      </c>
      <c r="X38" s="101">
        <v>0</v>
      </c>
      <c r="Y38" s="104">
        <f>K38+R38+S38+W38+X38</f>
        <v>27</v>
      </c>
    </row>
    <row r="39" spans="1:26" s="58" customFormat="1" ht="15.75" customHeight="1" x14ac:dyDescent="0.2">
      <c r="A39" s="51">
        <v>35</v>
      </c>
      <c r="B39" s="59" t="s">
        <v>39</v>
      </c>
      <c r="C39" s="51">
        <v>19919454</v>
      </c>
      <c r="D39" s="51">
        <v>4347127</v>
      </c>
      <c r="E39" s="51" t="s">
        <v>26</v>
      </c>
      <c r="F39" s="51" t="s">
        <v>26</v>
      </c>
      <c r="G39" s="51" t="s">
        <v>26</v>
      </c>
      <c r="H39" s="60" t="s">
        <v>27</v>
      </c>
      <c r="I39" s="61" t="s">
        <v>79</v>
      </c>
      <c r="J39" s="60" t="s">
        <v>77</v>
      </c>
      <c r="K39" s="62">
        <v>12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62">
        <f>L39+M39+O39+P39+Q39</f>
        <v>0</v>
      </c>
      <c r="S39" s="62">
        <v>10</v>
      </c>
      <c r="T39" s="51">
        <v>0</v>
      </c>
      <c r="U39" s="51">
        <v>1</v>
      </c>
      <c r="V39" s="51">
        <v>0</v>
      </c>
      <c r="W39" s="62">
        <f>T39+U39+V39</f>
        <v>1</v>
      </c>
      <c r="X39" s="101">
        <v>2</v>
      </c>
      <c r="Y39" s="104">
        <f>K39+R39+S39+W39+X39</f>
        <v>25</v>
      </c>
    </row>
    <row r="40" spans="1:26" s="58" customFormat="1" ht="15.75" customHeight="1" x14ac:dyDescent="0.2">
      <c r="A40" s="51">
        <v>36</v>
      </c>
      <c r="B40" s="59" t="s">
        <v>35</v>
      </c>
      <c r="C40" s="51">
        <v>20037120</v>
      </c>
      <c r="D40" s="51">
        <v>4346051</v>
      </c>
      <c r="E40" s="51" t="s">
        <v>26</v>
      </c>
      <c r="F40" s="51" t="s">
        <v>26</v>
      </c>
      <c r="G40" s="51" t="s">
        <v>26</v>
      </c>
      <c r="H40" s="60" t="s">
        <v>27</v>
      </c>
      <c r="I40" s="61" t="s">
        <v>79</v>
      </c>
      <c r="J40" s="60" t="s">
        <v>77</v>
      </c>
      <c r="K40" s="62">
        <v>9</v>
      </c>
      <c r="L40" s="51">
        <v>0</v>
      </c>
      <c r="M40" s="51">
        <v>0</v>
      </c>
      <c r="N40" s="51">
        <v>0</v>
      </c>
      <c r="O40" s="51">
        <v>0</v>
      </c>
      <c r="P40" s="51">
        <v>3.5</v>
      </c>
      <c r="Q40" s="51">
        <v>0</v>
      </c>
      <c r="R40" s="62">
        <f>L40+M40+O40+P40+Q40</f>
        <v>3.5</v>
      </c>
      <c r="S40" s="62">
        <v>10</v>
      </c>
      <c r="T40" s="51">
        <v>0</v>
      </c>
      <c r="U40" s="51">
        <v>0</v>
      </c>
      <c r="V40" s="51">
        <v>0</v>
      </c>
      <c r="W40" s="62">
        <f>T40+U40+V40</f>
        <v>0</v>
      </c>
      <c r="X40" s="101">
        <v>0</v>
      </c>
      <c r="Y40" s="104">
        <f>K40+R40+S40+W40+X40</f>
        <v>22.5</v>
      </c>
    </row>
    <row r="41" spans="1:26" s="58" customFormat="1" ht="27.75" customHeight="1" x14ac:dyDescent="0.2">
      <c r="A41" s="51">
        <v>37</v>
      </c>
      <c r="B41" s="86" t="s">
        <v>70</v>
      </c>
      <c r="C41" s="87">
        <v>9365762</v>
      </c>
      <c r="D41" s="87">
        <v>4346397</v>
      </c>
      <c r="E41" s="87" t="s">
        <v>26</v>
      </c>
      <c r="F41" s="87" t="s">
        <v>26</v>
      </c>
      <c r="G41" s="87" t="s">
        <v>26</v>
      </c>
      <c r="H41" s="88" t="s">
        <v>27</v>
      </c>
      <c r="I41" s="89" t="s">
        <v>74</v>
      </c>
      <c r="J41" s="88" t="s">
        <v>77</v>
      </c>
      <c r="K41" s="90">
        <v>12</v>
      </c>
      <c r="L41" s="87">
        <v>0</v>
      </c>
      <c r="M41" s="87">
        <v>7</v>
      </c>
      <c r="N41" s="87">
        <v>4</v>
      </c>
      <c r="O41" s="87">
        <v>5</v>
      </c>
      <c r="P41" s="87">
        <v>0</v>
      </c>
      <c r="Q41" s="87">
        <v>0</v>
      </c>
      <c r="R41" s="90">
        <f>L41+M41+N41+O41+P41+Q41</f>
        <v>16</v>
      </c>
      <c r="S41" s="90">
        <v>9</v>
      </c>
      <c r="T41" s="87">
        <v>0</v>
      </c>
      <c r="U41" s="87">
        <v>2</v>
      </c>
      <c r="V41" s="87">
        <v>0</v>
      </c>
      <c r="W41" s="90">
        <f>T41+U41+V41</f>
        <v>2</v>
      </c>
      <c r="X41" s="105">
        <v>2</v>
      </c>
      <c r="Y41" s="91">
        <f>K41+R41+S41+W41+X41</f>
        <v>41</v>
      </c>
    </row>
    <row r="42" spans="1:26" s="58" customFormat="1" ht="27" customHeight="1" x14ac:dyDescent="0.2">
      <c r="A42" s="51">
        <v>38</v>
      </c>
      <c r="B42" s="86" t="s">
        <v>37</v>
      </c>
      <c r="C42" s="87">
        <v>20080460</v>
      </c>
      <c r="D42" s="87">
        <v>4346547</v>
      </c>
      <c r="E42" s="87" t="s">
        <v>26</v>
      </c>
      <c r="F42" s="87" t="s">
        <v>26</v>
      </c>
      <c r="G42" s="87" t="s">
        <v>26</v>
      </c>
      <c r="H42" s="88" t="s">
        <v>27</v>
      </c>
      <c r="I42" s="89" t="s">
        <v>74</v>
      </c>
      <c r="J42" s="88" t="s">
        <v>77</v>
      </c>
      <c r="K42" s="90">
        <v>12</v>
      </c>
      <c r="L42" s="87">
        <v>0</v>
      </c>
      <c r="M42" s="87">
        <v>0</v>
      </c>
      <c r="N42" s="87">
        <v>0</v>
      </c>
      <c r="O42" s="87">
        <v>0</v>
      </c>
      <c r="P42" s="87">
        <v>3.5</v>
      </c>
      <c r="Q42" s="87">
        <v>2.5</v>
      </c>
      <c r="R42" s="90">
        <f>L42+M42+O42+P42+Q42</f>
        <v>6</v>
      </c>
      <c r="S42" s="90">
        <v>10</v>
      </c>
      <c r="T42" s="87">
        <v>0</v>
      </c>
      <c r="U42" s="87">
        <v>1</v>
      </c>
      <c r="V42" s="87">
        <v>0</v>
      </c>
      <c r="W42" s="90">
        <f>T42+U42+V42</f>
        <v>1</v>
      </c>
      <c r="X42" s="105">
        <v>0</v>
      </c>
      <c r="Y42" s="91">
        <f>K42+R42+S42+W42+X42</f>
        <v>29</v>
      </c>
    </row>
    <row r="43" spans="1:26" ht="15" customHeight="1" x14ac:dyDescent="0.25">
      <c r="A43" s="51"/>
    </row>
    <row r="44" spans="1:26" s="44" customFormat="1" ht="14.25" customHeight="1" x14ac:dyDescent="0.2">
      <c r="A44" s="51">
        <v>1</v>
      </c>
      <c r="B44" s="37" t="s">
        <v>48</v>
      </c>
      <c r="C44" s="36">
        <v>40057893</v>
      </c>
      <c r="D44" s="36">
        <v>4345986</v>
      </c>
      <c r="E44" s="36" t="s">
        <v>26</v>
      </c>
      <c r="F44" s="36" t="s">
        <v>26</v>
      </c>
      <c r="G44" s="36" t="s">
        <v>26</v>
      </c>
      <c r="H44" s="35" t="s">
        <v>96</v>
      </c>
      <c r="I44" s="38">
        <v>430</v>
      </c>
      <c r="J44" s="39" t="s">
        <v>78</v>
      </c>
      <c r="K44" s="34" t="s">
        <v>95</v>
      </c>
      <c r="L44" s="34"/>
      <c r="M44" s="34"/>
      <c r="N44" s="34"/>
      <c r="O44" s="34"/>
      <c r="P44" s="34"/>
      <c r="Q44" s="34"/>
      <c r="R44" s="34"/>
      <c r="S44" s="40"/>
      <c r="T44" s="41"/>
      <c r="U44" s="41"/>
      <c r="V44" s="41"/>
      <c r="W44" s="40"/>
      <c r="X44" s="40"/>
      <c r="Y44" s="42"/>
      <c r="Z44" s="43"/>
    </row>
    <row r="45" spans="1:26" s="44" customFormat="1" ht="15" customHeight="1" x14ac:dyDescent="0.2">
      <c r="A45" s="51">
        <v>2</v>
      </c>
      <c r="B45" s="37" t="s">
        <v>69</v>
      </c>
      <c r="C45" s="36">
        <v>20029726</v>
      </c>
      <c r="D45" s="36">
        <v>4346381</v>
      </c>
      <c r="E45" s="36" t="s">
        <v>26</v>
      </c>
      <c r="F45" s="36" t="s">
        <v>26</v>
      </c>
      <c r="G45" s="36" t="s">
        <v>26</v>
      </c>
      <c r="H45" s="35" t="s">
        <v>96</v>
      </c>
      <c r="I45" s="38">
        <v>466</v>
      </c>
      <c r="J45" s="39" t="s">
        <v>78</v>
      </c>
      <c r="K45" s="34"/>
      <c r="L45" s="34"/>
      <c r="M45" s="34"/>
      <c r="N45" s="34"/>
      <c r="O45" s="34"/>
      <c r="P45" s="34"/>
      <c r="Q45" s="34"/>
      <c r="R45" s="34"/>
      <c r="S45" s="40"/>
      <c r="T45" s="41"/>
      <c r="U45" s="41"/>
      <c r="V45" s="41"/>
      <c r="W45" s="40"/>
      <c r="X45" s="40"/>
      <c r="Y45" s="42"/>
      <c r="Z45" s="45"/>
    </row>
    <row r="46" spans="1:26" s="44" customFormat="1" ht="14.25" customHeight="1" x14ac:dyDescent="0.2">
      <c r="A46" s="51">
        <v>3</v>
      </c>
      <c r="B46" s="37" t="s">
        <v>43</v>
      </c>
      <c r="C46" s="36">
        <v>20055177</v>
      </c>
      <c r="D46" s="36">
        <v>4347448</v>
      </c>
      <c r="E46" s="36" t="s">
        <v>26</v>
      </c>
      <c r="F46" s="36" t="s">
        <v>26</v>
      </c>
      <c r="G46" s="36" t="s">
        <v>26</v>
      </c>
      <c r="H46" s="35" t="s">
        <v>96</v>
      </c>
      <c r="I46" s="38">
        <v>1126</v>
      </c>
      <c r="J46" s="39" t="s">
        <v>78</v>
      </c>
      <c r="K46" s="34"/>
      <c r="L46" s="34"/>
      <c r="M46" s="34"/>
      <c r="N46" s="34"/>
      <c r="O46" s="34"/>
      <c r="P46" s="34"/>
      <c r="Q46" s="34"/>
      <c r="R46" s="34"/>
      <c r="S46" s="40"/>
      <c r="T46" s="41"/>
      <c r="U46" s="41"/>
      <c r="V46" s="41"/>
      <c r="W46" s="40"/>
      <c r="X46" s="40"/>
      <c r="Y46" s="42"/>
      <c r="Z46" s="45"/>
    </row>
    <row r="47" spans="1:26" s="44" customFormat="1" ht="15.75" customHeight="1" x14ac:dyDescent="0.2">
      <c r="A47" s="51">
        <v>4</v>
      </c>
      <c r="B47" s="37" t="s">
        <v>62</v>
      </c>
      <c r="C47" s="36">
        <v>21137896</v>
      </c>
      <c r="D47" s="36">
        <v>4344382</v>
      </c>
      <c r="E47" s="36" t="s">
        <v>26</v>
      </c>
      <c r="F47" s="36" t="s">
        <v>26</v>
      </c>
      <c r="G47" s="36" t="s">
        <v>26</v>
      </c>
      <c r="H47" s="35" t="s">
        <v>96</v>
      </c>
      <c r="I47" s="38">
        <v>30509</v>
      </c>
      <c r="J47" s="39" t="s">
        <v>76</v>
      </c>
      <c r="K47" s="34"/>
      <c r="L47" s="34"/>
      <c r="M47" s="34"/>
      <c r="N47" s="34"/>
      <c r="O47" s="34"/>
      <c r="P47" s="34"/>
      <c r="Q47" s="34"/>
      <c r="R47" s="34"/>
      <c r="S47" s="46"/>
      <c r="T47" s="41"/>
      <c r="U47" s="41"/>
      <c r="V47" s="41"/>
      <c r="W47" s="40"/>
      <c r="X47" s="40"/>
      <c r="Y47" s="42"/>
      <c r="Z47" s="45"/>
    </row>
    <row r="48" spans="1:26" s="44" customFormat="1" ht="15.75" customHeight="1" x14ac:dyDescent="0.2">
      <c r="A48" s="51">
        <v>5</v>
      </c>
      <c r="B48" s="37" t="s">
        <v>49</v>
      </c>
      <c r="C48" s="36">
        <v>21139638</v>
      </c>
      <c r="D48" s="36">
        <v>4345993</v>
      </c>
      <c r="E48" s="36" t="s">
        <v>26</v>
      </c>
      <c r="F48" s="36" t="s">
        <v>26</v>
      </c>
      <c r="G48" s="36" t="s">
        <v>26</v>
      </c>
      <c r="H48" s="35" t="s">
        <v>96</v>
      </c>
      <c r="I48" s="38">
        <v>31458</v>
      </c>
      <c r="J48" s="39" t="s">
        <v>76</v>
      </c>
      <c r="K48" s="34"/>
      <c r="L48" s="34"/>
      <c r="M48" s="34"/>
      <c r="N48" s="34"/>
      <c r="O48" s="34"/>
      <c r="P48" s="34"/>
      <c r="Q48" s="34"/>
      <c r="R48" s="34"/>
      <c r="S48" s="40"/>
      <c r="T48" s="41"/>
      <c r="U48" s="41"/>
      <c r="V48" s="41"/>
      <c r="W48" s="40"/>
      <c r="X48" s="40"/>
      <c r="Y48" s="42"/>
      <c r="Z48" s="45"/>
    </row>
    <row r="49" spans="1:26" s="44" customFormat="1" ht="15.75" customHeight="1" x14ac:dyDescent="0.2">
      <c r="A49" s="51">
        <v>6</v>
      </c>
      <c r="B49" s="47" t="s">
        <v>50</v>
      </c>
      <c r="C49" s="48">
        <v>19990669</v>
      </c>
      <c r="D49" s="48">
        <v>4346067</v>
      </c>
      <c r="E49" s="36" t="s">
        <v>26</v>
      </c>
      <c r="F49" s="36" t="s">
        <v>26</v>
      </c>
      <c r="G49" s="36" t="s">
        <v>26</v>
      </c>
      <c r="H49" s="35" t="s">
        <v>96</v>
      </c>
      <c r="I49" s="49" t="s">
        <v>91</v>
      </c>
      <c r="J49" s="39" t="s">
        <v>76</v>
      </c>
      <c r="K49" s="34"/>
      <c r="L49" s="34"/>
      <c r="M49" s="34"/>
      <c r="N49" s="34"/>
      <c r="O49" s="34"/>
      <c r="P49" s="34"/>
      <c r="Q49" s="34"/>
      <c r="R49" s="34"/>
      <c r="S49" s="40"/>
      <c r="T49" s="41"/>
      <c r="U49" s="41"/>
      <c r="V49" s="41"/>
      <c r="W49" s="40"/>
      <c r="X49" s="40"/>
      <c r="Y49" s="42"/>
      <c r="Z49" s="45"/>
    </row>
    <row r="50" spans="1:26" s="44" customFormat="1" ht="29.25" customHeight="1" x14ac:dyDescent="0.2">
      <c r="A50" s="107">
        <v>7</v>
      </c>
      <c r="B50" s="109" t="s">
        <v>64</v>
      </c>
      <c r="C50" s="110">
        <v>19986460</v>
      </c>
      <c r="D50" s="110">
        <v>4346695</v>
      </c>
      <c r="E50" s="108" t="s">
        <v>26</v>
      </c>
      <c r="F50" s="48" t="s">
        <v>26</v>
      </c>
      <c r="G50" s="48" t="s">
        <v>26</v>
      </c>
      <c r="H50" s="39" t="s">
        <v>96</v>
      </c>
      <c r="I50" s="92" t="s">
        <v>93</v>
      </c>
      <c r="J50" s="50" t="s">
        <v>77</v>
      </c>
      <c r="K50" s="34"/>
      <c r="L50" s="34"/>
      <c r="M50" s="34"/>
      <c r="N50" s="34"/>
      <c r="O50" s="34"/>
      <c r="P50" s="34"/>
      <c r="Q50" s="34"/>
      <c r="R50" s="34"/>
      <c r="S50" s="40"/>
      <c r="T50" s="41"/>
      <c r="U50" s="41"/>
      <c r="V50" s="41"/>
      <c r="W50" s="40"/>
      <c r="X50" s="40"/>
      <c r="Y50" s="42"/>
      <c r="Z50" s="45"/>
    </row>
    <row r="51" spans="1:26" s="58" customFormat="1" ht="15.75" customHeight="1" x14ac:dyDescent="0.2">
      <c r="A51" s="107">
        <v>8</v>
      </c>
      <c r="B51" s="86" t="s">
        <v>84</v>
      </c>
      <c r="C51" s="87">
        <v>23261511</v>
      </c>
      <c r="D51" s="87">
        <v>4347337</v>
      </c>
      <c r="E51" s="68" t="s">
        <v>26</v>
      </c>
      <c r="F51" s="51" t="s">
        <v>26</v>
      </c>
      <c r="G51" s="51" t="s">
        <v>26</v>
      </c>
      <c r="H51" s="35" t="s">
        <v>96</v>
      </c>
      <c r="I51" s="54" t="s">
        <v>85</v>
      </c>
      <c r="J51" s="55" t="s">
        <v>77</v>
      </c>
      <c r="K51" s="34"/>
      <c r="L51" s="34"/>
      <c r="M51" s="34"/>
      <c r="N51" s="34"/>
      <c r="O51" s="34"/>
      <c r="P51" s="34"/>
      <c r="Q51" s="34"/>
      <c r="R51" s="34"/>
      <c r="S51" s="40"/>
      <c r="T51" s="41"/>
      <c r="U51" s="41"/>
      <c r="V51" s="41"/>
      <c r="W51" s="40"/>
      <c r="X51" s="40"/>
      <c r="Y51" s="56"/>
      <c r="Z51" s="57"/>
    </row>
    <row r="53" spans="1:26" ht="15" customHeight="1" x14ac:dyDescent="0.3">
      <c r="R53" s="106" t="s">
        <v>100</v>
      </c>
    </row>
    <row r="54" spans="1:26" ht="15" customHeight="1" x14ac:dyDescent="0.3">
      <c r="C54" s="106" t="s">
        <v>101</v>
      </c>
    </row>
  </sheetData>
  <mergeCells count="20">
    <mergeCell ref="B3:B4"/>
    <mergeCell ref="I2:I4"/>
    <mergeCell ref="J2:J4"/>
    <mergeCell ref="K44:R51"/>
    <mergeCell ref="C3:C4"/>
    <mergeCell ref="D3:D4"/>
    <mergeCell ref="B2:D2"/>
    <mergeCell ref="A3:A4"/>
    <mergeCell ref="Y2:Y4"/>
    <mergeCell ref="W3:W4"/>
    <mergeCell ref="R3:R4"/>
    <mergeCell ref="T3:V3"/>
    <mergeCell ref="E2:F2"/>
    <mergeCell ref="H2:H4"/>
    <mergeCell ref="K2:X2"/>
    <mergeCell ref="E3:E4"/>
    <mergeCell ref="F3:F4"/>
    <mergeCell ref="G3:G4"/>
    <mergeCell ref="K3:K4"/>
    <mergeCell ref="L3:Q3"/>
  </mergeCells>
  <pageMargins left="0.33" right="0.15748031496062992" top="0.24" bottom="0.19685039370078741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NEXUS</cp:lastModifiedBy>
  <cp:lastPrinted>2023-01-12T01:29:10Z</cp:lastPrinted>
  <dcterms:created xsi:type="dcterms:W3CDTF">2022-10-10T14:43:40Z</dcterms:created>
  <dcterms:modified xsi:type="dcterms:W3CDTF">2023-01-12T01:30:49Z</dcterms:modified>
</cp:coreProperties>
</file>